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.01 Physics\Topics (A-level)\SHM and Resonance\"/>
    </mc:Choice>
  </mc:AlternateContent>
  <bookViews>
    <workbookView xWindow="0" yWindow="75" windowWidth="15180" windowHeight="5010" activeTab="2"/>
  </bookViews>
  <sheets>
    <sheet name="Data" sheetId="1" r:id="rId1"/>
    <sheet name="Graph" sheetId="4" r:id="rId2"/>
    <sheet name="Successive Approximations" sheetId="5" r:id="rId3"/>
  </sheets>
  <calcPr calcId="171027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5" i="1"/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5" i="1"/>
  <c r="D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5" i="1"/>
  <c r="H5" i="1" l="1"/>
  <c r="H19" i="1" l="1"/>
  <c r="D19" i="1"/>
  <c r="H11" i="1"/>
  <c r="D11" i="1"/>
  <c r="H7" i="1"/>
  <c r="D7" i="1"/>
  <c r="H22" i="1"/>
  <c r="D22" i="1"/>
  <c r="H14" i="1"/>
  <c r="D14" i="1"/>
  <c r="H10" i="1"/>
  <c r="D10" i="1"/>
  <c r="H6" i="1"/>
  <c r="D6" i="1"/>
  <c r="H23" i="1"/>
  <c r="D23" i="1"/>
  <c r="H18" i="1"/>
  <c r="D18" i="1"/>
  <c r="D21" i="1"/>
  <c r="H21" i="1"/>
  <c r="D17" i="1"/>
  <c r="H17" i="1"/>
  <c r="D13" i="1"/>
  <c r="H13" i="1"/>
  <c r="D9" i="1"/>
  <c r="H9" i="1"/>
  <c r="H15" i="1"/>
  <c r="D15" i="1"/>
  <c r="D20" i="1"/>
  <c r="H20" i="1"/>
  <c r="D16" i="1"/>
  <c r="H16" i="1"/>
  <c r="D12" i="1"/>
  <c r="H12" i="1"/>
  <c r="D8" i="1"/>
  <c r="H8" i="1"/>
</calcChain>
</file>

<file path=xl/sharedStrings.xml><?xml version="1.0" encoding="utf-8"?>
<sst xmlns="http://schemas.openxmlformats.org/spreadsheetml/2006/main" count="12" uniqueCount="12">
  <si>
    <t>Initial Angular displacement</t>
  </si>
  <si>
    <t xml:space="preserve">Length = </t>
  </si>
  <si>
    <t>metres</t>
  </si>
  <si>
    <t xml:space="preserve">g = </t>
  </si>
  <si>
    <t>…in radians</t>
  </si>
  <si>
    <t>2nd Approximation</t>
  </si>
  <si>
    <t>3rd Approximation</t>
  </si>
  <si>
    <t>Simple solution (1st approximation)</t>
  </si>
  <si>
    <t>4th Approximation</t>
  </si>
  <si>
    <t>% difference between 1st &amp; 4th approximations</t>
  </si>
  <si>
    <t>Time period of pendulum (s)</t>
  </si>
  <si>
    <r>
      <t>Nkg</t>
    </r>
    <r>
      <rPr>
        <vertAlign val="superscript"/>
        <sz val="14"/>
        <rFont val="Garamond"/>
        <family val="1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</si>
</sst>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4"/>
      <name val="Garamond"/>
      <family val="1"/>
    </font>
    <font>
      <vertAlign val="superscript"/>
      <sz val="14"/>
      <name val="Garamond"/>
      <family val="1"/>
    </font>
    <font>
      <b/>
      <sz val="14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 vertical="center"/>
    </xf>
    <xf numFmtId="2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>
                <a:latin typeface="Garamond" pitchFamily="18" charset="0"/>
              </a:rPr>
              <a:t>Time</a:t>
            </a:r>
            <a:r>
              <a:rPr lang="en-GB" baseline="0">
                <a:latin typeface="Garamond" pitchFamily="18" charset="0"/>
              </a:rPr>
              <a:t> Period of a Simple Pendulum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With small angle approximation (idealised)</c:v>
          </c:tx>
          <c:marker>
            <c:symbol val="none"/>
          </c:marker>
          <c:xVal>
            <c:numRef>
              <c:f>Data!$A$5:$A$23</c:f>
              <c:numCache>
                <c:formatCode>General</c:formatCode>
                <c:ptCount val="1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</c:numCache>
            </c:numRef>
          </c:xVal>
          <c:yVal>
            <c:numRef>
              <c:f>Data!$C$5:$C$23</c:f>
              <c:numCache>
                <c:formatCode>0.0000</c:formatCode>
                <c:ptCount val="19"/>
                <c:pt idx="0">
                  <c:v>2.0060666807106475</c:v>
                </c:pt>
                <c:pt idx="1">
                  <c:v>2.0060666807106475</c:v>
                </c:pt>
                <c:pt idx="2">
                  <c:v>2.0060666807106475</c:v>
                </c:pt>
                <c:pt idx="3">
                  <c:v>2.0060666807106475</c:v>
                </c:pt>
                <c:pt idx="4">
                  <c:v>2.0060666807106475</c:v>
                </c:pt>
                <c:pt idx="5">
                  <c:v>2.0060666807106475</c:v>
                </c:pt>
                <c:pt idx="6">
                  <c:v>2.0060666807106475</c:v>
                </c:pt>
                <c:pt idx="7">
                  <c:v>2.0060666807106475</c:v>
                </c:pt>
                <c:pt idx="8">
                  <c:v>2.0060666807106475</c:v>
                </c:pt>
                <c:pt idx="9">
                  <c:v>2.0060666807106475</c:v>
                </c:pt>
                <c:pt idx="10">
                  <c:v>2.0060666807106475</c:v>
                </c:pt>
                <c:pt idx="11">
                  <c:v>2.0060666807106475</c:v>
                </c:pt>
                <c:pt idx="12">
                  <c:v>2.0060666807106475</c:v>
                </c:pt>
                <c:pt idx="13">
                  <c:v>2.0060666807106475</c:v>
                </c:pt>
                <c:pt idx="14">
                  <c:v>2.0060666807106475</c:v>
                </c:pt>
                <c:pt idx="15">
                  <c:v>2.0060666807106475</c:v>
                </c:pt>
                <c:pt idx="16">
                  <c:v>2.0060666807106475</c:v>
                </c:pt>
                <c:pt idx="17">
                  <c:v>2.0060666807106475</c:v>
                </c:pt>
                <c:pt idx="18">
                  <c:v>2.0060666807106475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62-4843-A3FF-8568F697E924}"/>
            </c:ext>
          </c:extLst>
        </c:ser>
        <c:ser>
          <c:idx val="1"/>
          <c:order val="1"/>
          <c:tx>
            <c:v>Without small angle approximation (more realistic)</c:v>
          </c:tx>
          <c:marker>
            <c:symbol val="none"/>
          </c:marker>
          <c:xVal>
            <c:numRef>
              <c:f>Data!$A$5:$A$23</c:f>
              <c:numCache>
                <c:formatCode>General</c:formatCode>
                <c:ptCount val="1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</c:numCache>
            </c:numRef>
          </c:xVal>
          <c:yVal>
            <c:numRef>
              <c:f>Data!$F$5:$F$23</c:f>
              <c:numCache>
                <c:formatCode>0.0000</c:formatCode>
                <c:ptCount val="19"/>
                <c:pt idx="0">
                  <c:v>2.0060666807106475</c:v>
                </c:pt>
                <c:pt idx="1">
                  <c:v>2.0070219144689396</c:v>
                </c:pt>
                <c:pt idx="2">
                  <c:v>2.0098926272685484</c:v>
                </c:pt>
                <c:pt idx="3">
                  <c:v>2.0146939285257339</c:v>
                </c:pt>
                <c:pt idx="4">
                  <c:v>2.021451250074469</c:v>
                </c:pt>
                <c:pt idx="5">
                  <c:v>2.0302007203767558</c:v>
                </c:pt>
                <c:pt idx="6">
                  <c:v>2.0409896884170586</c:v>
                </c:pt>
                <c:pt idx="7">
                  <c:v>2.0538773972808686</c:v>
                </c:pt>
                <c:pt idx="8">
                  <c:v>2.0689358074173896</c:v>
                </c:pt>
                <c:pt idx="9">
                  <c:v>2.0862505695863525</c:v>
                </c:pt>
                <c:pt idx="10">
                  <c:v>2.1059221474889478</c:v>
                </c:pt>
                <c:pt idx="11">
                  <c:v>2.1280670900828902</c:v>
                </c:pt>
                <c:pt idx="12">
                  <c:v>2.1528194535816065</c:v>
                </c:pt>
                <c:pt idx="13">
                  <c:v>2.1803323731375457</c:v>
                </c:pt>
                <c:pt idx="14">
                  <c:v>2.2107797842096133</c:v>
                </c:pt>
                <c:pt idx="15">
                  <c:v>2.2443582936147366</c:v>
                </c:pt>
                <c:pt idx="16">
                  <c:v>2.2812892002635499</c:v>
                </c:pt>
                <c:pt idx="17">
                  <c:v>2.3218206655802049</c:v>
                </c:pt>
                <c:pt idx="18">
                  <c:v>2.366230033606306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62-4843-A3FF-8568F697E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00192"/>
        <c:axId val="77802112"/>
      </c:scatterChart>
      <c:valAx>
        <c:axId val="77800192"/>
        <c:scaling>
          <c:orientation val="minMax"/>
          <c:max val="9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>
                    <a:latin typeface="Garamond" pitchFamily="18" charset="0"/>
                  </a:rPr>
                  <a:t>Initial</a:t>
                </a:r>
                <a:r>
                  <a:rPr lang="en-GB" baseline="0">
                    <a:latin typeface="Garamond" pitchFamily="18" charset="0"/>
                  </a:rPr>
                  <a:t> Angular Displacement (degrees)</a:t>
                </a:r>
                <a:endParaRPr lang="en-GB">
                  <a:latin typeface="Garamond" pitchFamily="18" charset="0"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77802112"/>
        <c:crosses val="autoZero"/>
        <c:crossBetween val="midCat"/>
      </c:valAx>
      <c:valAx>
        <c:axId val="7780211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>
                    <a:latin typeface="Garamond" pitchFamily="18" charset="0"/>
                  </a:rPr>
                  <a:t>Time Period (s)</a:t>
                </a:r>
              </a:p>
            </c:rich>
          </c:tx>
          <c:overlay val="0"/>
        </c:title>
        <c:numFmt formatCode="0.000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77800192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>
              <a:latin typeface="Garamond" pitchFamily="18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>
                <a:latin typeface="Garamond" pitchFamily="18" charset="0"/>
              </a:rPr>
              <a:t>Time Period of a Simple Pendulum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1st Approximation</c:v>
          </c:tx>
          <c:spPr>
            <a:ln w="19050"/>
          </c:spPr>
          <c:marker>
            <c:symbol val="none"/>
          </c:marker>
          <c:xVal>
            <c:numRef>
              <c:f>Data!$A$5:$A$23</c:f>
              <c:numCache>
                <c:formatCode>General</c:formatCode>
                <c:ptCount val="1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</c:numCache>
            </c:numRef>
          </c:xVal>
          <c:yVal>
            <c:numRef>
              <c:f>Data!$C$5:$C$23</c:f>
              <c:numCache>
                <c:formatCode>0.0000</c:formatCode>
                <c:ptCount val="19"/>
                <c:pt idx="0">
                  <c:v>2.0060666807106475</c:v>
                </c:pt>
                <c:pt idx="1">
                  <c:v>2.0060666807106475</c:v>
                </c:pt>
                <c:pt idx="2">
                  <c:v>2.0060666807106475</c:v>
                </c:pt>
                <c:pt idx="3">
                  <c:v>2.0060666807106475</c:v>
                </c:pt>
                <c:pt idx="4">
                  <c:v>2.0060666807106475</c:v>
                </c:pt>
                <c:pt idx="5">
                  <c:v>2.0060666807106475</c:v>
                </c:pt>
                <c:pt idx="6">
                  <c:v>2.0060666807106475</c:v>
                </c:pt>
                <c:pt idx="7">
                  <c:v>2.0060666807106475</c:v>
                </c:pt>
                <c:pt idx="8">
                  <c:v>2.0060666807106475</c:v>
                </c:pt>
                <c:pt idx="9">
                  <c:v>2.0060666807106475</c:v>
                </c:pt>
                <c:pt idx="10">
                  <c:v>2.0060666807106475</c:v>
                </c:pt>
                <c:pt idx="11">
                  <c:v>2.0060666807106475</c:v>
                </c:pt>
                <c:pt idx="12">
                  <c:v>2.0060666807106475</c:v>
                </c:pt>
                <c:pt idx="13">
                  <c:v>2.0060666807106475</c:v>
                </c:pt>
                <c:pt idx="14">
                  <c:v>2.0060666807106475</c:v>
                </c:pt>
                <c:pt idx="15">
                  <c:v>2.0060666807106475</c:v>
                </c:pt>
                <c:pt idx="16">
                  <c:v>2.0060666807106475</c:v>
                </c:pt>
                <c:pt idx="17">
                  <c:v>2.0060666807106475</c:v>
                </c:pt>
                <c:pt idx="18">
                  <c:v>2.0060666807106475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AD-4FE5-878F-31D6E7FACC60}"/>
            </c:ext>
          </c:extLst>
        </c:ser>
        <c:ser>
          <c:idx val="1"/>
          <c:order val="1"/>
          <c:tx>
            <c:v>2nd Approximation</c:v>
          </c:tx>
          <c:spPr>
            <a:ln w="19050"/>
          </c:spPr>
          <c:marker>
            <c:symbol val="none"/>
          </c:marker>
          <c:xVal>
            <c:numRef>
              <c:f>Data!$A$5:$A$23</c:f>
              <c:numCache>
                <c:formatCode>General</c:formatCode>
                <c:ptCount val="1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</c:numCache>
            </c:numRef>
          </c:xVal>
          <c:yVal>
            <c:numRef>
              <c:f>Data!$D$5:$D$23</c:f>
              <c:numCache>
                <c:formatCode>0.0000</c:formatCode>
                <c:ptCount val="19"/>
                <c:pt idx="0">
                  <c:v>2.0060666807106475</c:v>
                </c:pt>
                <c:pt idx="1">
                  <c:v>2.0070214976734571</c:v>
                </c:pt>
                <c:pt idx="2">
                  <c:v>2.0098859485618861</c:v>
                </c:pt>
                <c:pt idx="3">
                  <c:v>2.0146600333759341</c:v>
                </c:pt>
                <c:pt idx="4">
                  <c:v>2.0213437521156017</c:v>
                </c:pt>
                <c:pt idx="5">
                  <c:v>2.0299371047808883</c:v>
                </c:pt>
                <c:pt idx="6">
                  <c:v>2.0404400913717944</c:v>
                </c:pt>
                <c:pt idx="7">
                  <c:v>2.0528527118883195</c:v>
                </c:pt>
                <c:pt idx="8">
                  <c:v>2.0671749663304637</c:v>
                </c:pt>
                <c:pt idx="9">
                  <c:v>2.0834068546982278</c:v>
                </c:pt>
                <c:pt idx="10">
                  <c:v>2.101548376991611</c:v>
                </c:pt>
                <c:pt idx="11">
                  <c:v>2.1215995332106132</c:v>
                </c:pt>
                <c:pt idx="12">
                  <c:v>2.1435603233552345</c:v>
                </c:pt>
                <c:pt idx="13">
                  <c:v>2.1674307474254757</c:v>
                </c:pt>
                <c:pt idx="14">
                  <c:v>2.1932108054213355</c:v>
                </c:pt>
                <c:pt idx="15">
                  <c:v>2.2209004973428148</c:v>
                </c:pt>
                <c:pt idx="16">
                  <c:v>2.2504998231899132</c:v>
                </c:pt>
                <c:pt idx="17">
                  <c:v>2.282008782962631</c:v>
                </c:pt>
                <c:pt idx="18">
                  <c:v>2.3154273766609683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AD-4FE5-878F-31D6E7FACC60}"/>
            </c:ext>
          </c:extLst>
        </c:ser>
        <c:ser>
          <c:idx val="2"/>
          <c:order val="2"/>
          <c:tx>
            <c:v>3rd Approximation</c:v>
          </c:tx>
          <c:spPr>
            <a:ln w="19050"/>
          </c:spPr>
          <c:marker>
            <c:symbol val="none"/>
          </c:marker>
          <c:xVal>
            <c:numRef>
              <c:f>Data!$A$5:$A$23</c:f>
              <c:numCache>
                <c:formatCode>General</c:formatCode>
                <c:ptCount val="1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</c:numCache>
            </c:numRef>
          </c:xVal>
          <c:yVal>
            <c:numRef>
              <c:f>Data!$E$5:$E$23</c:f>
              <c:numCache>
                <c:formatCode>0.0000</c:formatCode>
                <c:ptCount val="19"/>
                <c:pt idx="0">
                  <c:v>2.0060666807106475</c:v>
                </c:pt>
                <c:pt idx="1">
                  <c:v>2.007021914261045</c:v>
                </c:pt>
                <c:pt idx="2">
                  <c:v>2.0098926139632929</c:v>
                </c:pt>
                <c:pt idx="3">
                  <c:v>2.0146937769705575</c:v>
                </c:pt>
                <c:pt idx="4">
                  <c:v>2.0214503985381143</c:v>
                </c:pt>
                <c:pt idx="5">
                  <c:v>2.0301974720233504</c:v>
                </c:pt>
                <c:pt idx="6">
                  <c:v>2.040979988885764</c:v>
                </c:pt>
                <c:pt idx="7">
                  <c:v>2.0538529386869628</c:v>
                </c:pt>
                <c:pt idx="8">
                  <c:v>2.0688813090906644</c:v>
                </c:pt>
                <c:pt idx="9">
                  <c:v>2.0861400858626995</c:v>
                </c:pt>
                <c:pt idx="10">
                  <c:v>2.1057142528710071</c:v>
                </c:pt>
                <c:pt idx="11">
                  <c:v>2.1276987920856367</c:v>
                </c:pt>
                <c:pt idx="12">
                  <c:v>2.1521986835787499</c:v>
                </c:pt>
                <c:pt idx="13">
                  <c:v>2.1793289055246188</c:v>
                </c:pt>
                <c:pt idx="14">
                  <c:v>2.2092144341996232</c:v>
                </c:pt>
                <c:pt idx="15">
                  <c:v>2.241990243982257</c:v>
                </c:pt>
                <c:pt idx="16">
                  <c:v>2.2778013073531236</c:v>
                </c:pt>
                <c:pt idx="17">
                  <c:v>2.3168025948949351</c:v>
                </c:pt>
                <c:pt idx="18">
                  <c:v>2.3591590752925162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EAD-4FE5-878F-31D6E7FACC60}"/>
            </c:ext>
          </c:extLst>
        </c:ser>
        <c:ser>
          <c:idx val="3"/>
          <c:order val="3"/>
          <c:tx>
            <c:v>4th Approximation</c:v>
          </c:tx>
          <c:spPr>
            <a:ln w="19050"/>
          </c:spPr>
          <c:marker>
            <c:symbol val="none"/>
          </c:marker>
          <c:xVal>
            <c:numRef>
              <c:f>Data!$A$5:$A$23</c:f>
              <c:numCache>
                <c:formatCode>General</c:formatCode>
                <c:ptCount val="1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</c:numCache>
            </c:numRef>
          </c:xVal>
          <c:yVal>
            <c:numRef>
              <c:f>Data!$F$5:$F$23</c:f>
              <c:numCache>
                <c:formatCode>0.0000</c:formatCode>
                <c:ptCount val="19"/>
                <c:pt idx="0">
                  <c:v>2.0060666807106475</c:v>
                </c:pt>
                <c:pt idx="1">
                  <c:v>2.0070219144689396</c:v>
                </c:pt>
                <c:pt idx="2">
                  <c:v>2.0098926272685484</c:v>
                </c:pt>
                <c:pt idx="3">
                  <c:v>2.0146939285257339</c:v>
                </c:pt>
                <c:pt idx="4">
                  <c:v>2.021451250074469</c:v>
                </c:pt>
                <c:pt idx="5">
                  <c:v>2.0302007203767558</c:v>
                </c:pt>
                <c:pt idx="6">
                  <c:v>2.0409896884170586</c:v>
                </c:pt>
                <c:pt idx="7">
                  <c:v>2.0538773972808686</c:v>
                </c:pt>
                <c:pt idx="8">
                  <c:v>2.0689358074173896</c:v>
                </c:pt>
                <c:pt idx="9">
                  <c:v>2.0862505695863525</c:v>
                </c:pt>
                <c:pt idx="10">
                  <c:v>2.1059221474889478</c:v>
                </c:pt>
                <c:pt idx="11">
                  <c:v>2.1280670900828902</c:v>
                </c:pt>
                <c:pt idx="12">
                  <c:v>2.1528194535816065</c:v>
                </c:pt>
                <c:pt idx="13">
                  <c:v>2.1803323731375457</c:v>
                </c:pt>
                <c:pt idx="14">
                  <c:v>2.2107797842096133</c:v>
                </c:pt>
                <c:pt idx="15">
                  <c:v>2.2443582936147366</c:v>
                </c:pt>
                <c:pt idx="16">
                  <c:v>2.2812892002635499</c:v>
                </c:pt>
                <c:pt idx="17">
                  <c:v>2.3218206655802049</c:v>
                </c:pt>
                <c:pt idx="18">
                  <c:v>2.366230033606306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EAD-4FE5-878F-31D6E7FAC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62784"/>
        <c:axId val="77869056"/>
      </c:scatterChart>
      <c:valAx>
        <c:axId val="77862784"/>
        <c:scaling>
          <c:orientation val="minMax"/>
          <c:max val="9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>
                    <a:latin typeface="Garamond" pitchFamily="18" charset="0"/>
                  </a:rPr>
                  <a:t>Initial Angular Displacement (degrees)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77869056"/>
        <c:crosses val="autoZero"/>
        <c:crossBetween val="midCat"/>
      </c:valAx>
      <c:valAx>
        <c:axId val="7786905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>
                    <a:latin typeface="Garamond" pitchFamily="18" charset="0"/>
                  </a:rPr>
                  <a:t>Time Period (s)</a:t>
                </a:r>
              </a:p>
            </c:rich>
          </c:tx>
          <c:overlay val="0"/>
        </c:title>
        <c:numFmt formatCode="0.000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Garamond" pitchFamily="18" charset="0"/>
              </a:defRPr>
            </a:pPr>
            <a:endParaRPr lang="en-US"/>
          </a:p>
        </c:txPr>
        <c:crossAx val="77862784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>
              <a:latin typeface="Garamond" pitchFamily="18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pageMargins left="0.7" right="0.7" top="0.75" bottom="0.75" header="0.3" footer="0.3"/>
  <pageSetup paperSize="9" orientation="landscape" horizontalDpi="4294967293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22" workbookViewId="0"/>
  </sheetViews>
  <pageMargins left="0.7" right="0.7" top="0.75" bottom="0.75" header="0.3" footer="0.3"/>
  <pageSetup paperSize="9" orientation="landscape" horizont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F5" sqref="F5:F23"/>
    </sheetView>
  </sheetViews>
  <sheetFormatPr defaultRowHeight="18.75" x14ac:dyDescent="0.25"/>
  <cols>
    <col min="1" max="1" width="18.5703125" style="3" bestFit="1" customWidth="1"/>
    <col min="2" max="2" width="9.85546875" style="3" bestFit="1" customWidth="1"/>
    <col min="3" max="3" width="24.140625" style="3" customWidth="1"/>
    <col min="4" max="6" width="19.140625" style="3" bestFit="1" customWidth="1"/>
    <col min="7" max="7" width="8.140625" style="3" bestFit="1" customWidth="1"/>
    <col min="8" max="8" width="58.140625" style="3" bestFit="1" customWidth="1"/>
    <col min="9" max="16384" width="9.140625" style="3"/>
  </cols>
  <sheetData>
    <row r="1" spans="1:8" ht="21.75" x14ac:dyDescent="0.25">
      <c r="A1" s="1" t="s">
        <v>1</v>
      </c>
      <c r="B1" s="2">
        <v>1</v>
      </c>
      <c r="C1" s="3" t="s">
        <v>2</v>
      </c>
      <c r="E1" s="1" t="s">
        <v>3</v>
      </c>
      <c r="F1" s="4">
        <v>9.81</v>
      </c>
      <c r="G1" s="3" t="s">
        <v>11</v>
      </c>
    </row>
    <row r="2" spans="1:8" x14ac:dyDescent="0.25">
      <c r="D2" s="5"/>
    </row>
    <row r="3" spans="1:8" x14ac:dyDescent="0.25">
      <c r="C3" s="12" t="s">
        <v>10</v>
      </c>
      <c r="D3" s="12"/>
      <c r="E3" s="12"/>
      <c r="F3" s="12"/>
    </row>
    <row r="4" spans="1:8" s="7" customFormat="1" ht="56.25" x14ac:dyDescent="0.25">
      <c r="A4" s="6" t="s">
        <v>0</v>
      </c>
      <c r="B4" s="6" t="s">
        <v>4</v>
      </c>
      <c r="C4" s="6" t="s">
        <v>7</v>
      </c>
      <c r="D4" s="6" t="s">
        <v>5</v>
      </c>
      <c r="E4" s="6" t="s">
        <v>6</v>
      </c>
      <c r="F4" s="6" t="s">
        <v>8</v>
      </c>
      <c r="H4" s="7" t="s">
        <v>9</v>
      </c>
    </row>
    <row r="5" spans="1:8" x14ac:dyDescent="0.25">
      <c r="A5" s="8">
        <v>0</v>
      </c>
      <c r="B5" s="9">
        <f>RADIANS(A5)</f>
        <v>0</v>
      </c>
      <c r="C5" s="10">
        <f>2*PI()*SQRT($B$1/$F$1)</f>
        <v>2.0060666807106475</v>
      </c>
      <c r="D5" s="10">
        <f>C5*(1+((B5^2)/16))</f>
        <v>2.0060666807106475</v>
      </c>
      <c r="E5" s="10">
        <f>C5*(1+((B5^2)/16)+((11*(B5^4))/3072))</f>
        <v>2.0060666807106475</v>
      </c>
      <c r="F5" s="10">
        <f>C5*(1+((B5^2)/16)+((11*(B5^4))/3072)+((173*(B5^6))/737280))</f>
        <v>2.0060666807106475</v>
      </c>
      <c r="H5" s="11">
        <f>1-F5/C5</f>
        <v>0</v>
      </c>
    </row>
    <row r="6" spans="1:8" x14ac:dyDescent="0.25">
      <c r="A6" s="8">
        <v>5</v>
      </c>
      <c r="B6" s="9">
        <f t="shared" ref="B6:B23" si="0">RADIANS(A6)</f>
        <v>8.7266462599716474E-2</v>
      </c>
      <c r="C6" s="10">
        <f t="shared" ref="C6:C23" si="1">2*PI()*SQRT($B$1/$F$1)</f>
        <v>2.0060666807106475</v>
      </c>
      <c r="D6" s="10">
        <f t="shared" ref="D6:D23" si="2">C6*(1+((B6^2)/16))</f>
        <v>2.0070214976734571</v>
      </c>
      <c r="E6" s="10">
        <f t="shared" ref="E6:E23" si="3">C6*(1+((B6^2)/16)+((11*(B6^4))/3072))</f>
        <v>2.007021914261045</v>
      </c>
      <c r="F6" s="10">
        <f t="shared" ref="F6:F23" si="4">C6*(1+((B6^2)/16)+((11*(B6^4))/3072)+((173*(B6^6))/737280))</f>
        <v>2.0070219144689396</v>
      </c>
      <c r="H6" s="11">
        <f t="shared" ref="H6:H23" si="5">1-F6/C6</f>
        <v>-4.7617248592835004E-4</v>
      </c>
    </row>
    <row r="7" spans="1:8" x14ac:dyDescent="0.25">
      <c r="A7" s="8">
        <v>10</v>
      </c>
      <c r="B7" s="9">
        <f t="shared" si="0"/>
        <v>0.17453292519943295</v>
      </c>
      <c r="C7" s="10">
        <f t="shared" si="1"/>
        <v>2.0060666807106475</v>
      </c>
      <c r="D7" s="10">
        <f t="shared" si="2"/>
        <v>2.0098859485618861</v>
      </c>
      <c r="E7" s="10">
        <f t="shared" si="3"/>
        <v>2.0098926139632929</v>
      </c>
      <c r="F7" s="10">
        <f t="shared" si="4"/>
        <v>2.0098926272685484</v>
      </c>
      <c r="H7" s="11">
        <f t="shared" si="5"/>
        <v>-1.9071881282359815E-3</v>
      </c>
    </row>
    <row r="8" spans="1:8" x14ac:dyDescent="0.25">
      <c r="A8" s="8">
        <v>15</v>
      </c>
      <c r="B8" s="9">
        <f t="shared" si="0"/>
        <v>0.26179938779914941</v>
      </c>
      <c r="C8" s="10">
        <f t="shared" si="1"/>
        <v>2.0060666807106475</v>
      </c>
      <c r="D8" s="10">
        <f t="shared" si="2"/>
        <v>2.0146600333759341</v>
      </c>
      <c r="E8" s="10">
        <f t="shared" si="3"/>
        <v>2.0146937769705575</v>
      </c>
      <c r="F8" s="10">
        <f t="shared" si="4"/>
        <v>2.0146939285257339</v>
      </c>
      <c r="H8" s="11">
        <f t="shared" si="5"/>
        <v>-4.3005787883532154E-3</v>
      </c>
    </row>
    <row r="9" spans="1:8" x14ac:dyDescent="0.25">
      <c r="A9" s="8">
        <v>20</v>
      </c>
      <c r="B9" s="9">
        <f t="shared" si="0"/>
        <v>0.3490658503988659</v>
      </c>
      <c r="C9" s="10">
        <f t="shared" si="1"/>
        <v>2.0060666807106475</v>
      </c>
      <c r="D9" s="10">
        <f t="shared" si="2"/>
        <v>2.0213437521156017</v>
      </c>
      <c r="E9" s="10">
        <f t="shared" si="3"/>
        <v>2.0214503985381143</v>
      </c>
      <c r="F9" s="10">
        <f t="shared" si="4"/>
        <v>2.021451250074469</v>
      </c>
      <c r="H9" s="11">
        <f t="shared" si="5"/>
        <v>-7.6690219282100625E-3</v>
      </c>
    </row>
    <row r="10" spans="1:8" x14ac:dyDescent="0.25">
      <c r="A10" s="8">
        <v>25</v>
      </c>
      <c r="B10" s="9">
        <f t="shared" si="0"/>
        <v>0.43633231299858238</v>
      </c>
      <c r="C10" s="10">
        <f t="shared" si="1"/>
        <v>2.0060666807106475</v>
      </c>
      <c r="D10" s="10">
        <f t="shared" si="2"/>
        <v>2.0299371047808883</v>
      </c>
      <c r="E10" s="10">
        <f t="shared" si="3"/>
        <v>2.0301974720233504</v>
      </c>
      <c r="F10" s="10">
        <f t="shared" si="4"/>
        <v>2.0302007203767558</v>
      </c>
      <c r="H10" s="11">
        <f t="shared" si="5"/>
        <v>-1.2030527149555548E-2</v>
      </c>
    </row>
    <row r="11" spans="1:8" x14ac:dyDescent="0.25">
      <c r="A11" s="8">
        <v>30</v>
      </c>
      <c r="B11" s="9">
        <f t="shared" si="0"/>
        <v>0.52359877559829882</v>
      </c>
      <c r="C11" s="10">
        <f t="shared" si="1"/>
        <v>2.0060666807106475</v>
      </c>
      <c r="D11" s="10">
        <f t="shared" si="2"/>
        <v>2.0404400913717944</v>
      </c>
      <c r="E11" s="10">
        <f t="shared" si="3"/>
        <v>2.040979988885764</v>
      </c>
      <c r="F11" s="10">
        <f t="shared" si="4"/>
        <v>2.0409896884170586</v>
      </c>
      <c r="H11" s="11">
        <f t="shared" si="5"/>
        <v>-1.7408697349003299E-2</v>
      </c>
    </row>
    <row r="12" spans="1:8" x14ac:dyDescent="0.25">
      <c r="A12" s="8">
        <v>35</v>
      </c>
      <c r="B12" s="9">
        <f t="shared" si="0"/>
        <v>0.6108652381980153</v>
      </c>
      <c r="C12" s="10">
        <f t="shared" si="1"/>
        <v>2.0060666807106475</v>
      </c>
      <c r="D12" s="10">
        <f t="shared" si="2"/>
        <v>2.0528527118883195</v>
      </c>
      <c r="E12" s="10">
        <f t="shared" si="3"/>
        <v>2.0538529386869628</v>
      </c>
      <c r="F12" s="10">
        <f t="shared" si="4"/>
        <v>2.0538773972808686</v>
      </c>
      <c r="H12" s="11">
        <f t="shared" si="5"/>
        <v>-2.3833064488805622E-2</v>
      </c>
    </row>
    <row r="13" spans="1:8" x14ac:dyDescent="0.25">
      <c r="A13" s="8">
        <v>40</v>
      </c>
      <c r="B13" s="9">
        <f t="shared" si="0"/>
        <v>0.69813170079773179</v>
      </c>
      <c r="C13" s="10">
        <f t="shared" si="1"/>
        <v>2.0060666807106475</v>
      </c>
      <c r="D13" s="10">
        <f t="shared" si="2"/>
        <v>2.0671749663304637</v>
      </c>
      <c r="E13" s="10">
        <f t="shared" si="3"/>
        <v>2.0688813090906644</v>
      </c>
      <c r="F13" s="10">
        <f t="shared" si="4"/>
        <v>2.0689358074173896</v>
      </c>
      <c r="H13" s="11">
        <f t="shared" si="5"/>
        <v>-3.1339499983355834E-2</v>
      </c>
    </row>
    <row r="14" spans="1:8" x14ac:dyDescent="0.25">
      <c r="A14" s="8">
        <v>45</v>
      </c>
      <c r="B14" s="9">
        <f t="shared" si="0"/>
        <v>0.78539816339744828</v>
      </c>
      <c r="C14" s="10">
        <f t="shared" si="1"/>
        <v>2.0060666807106475</v>
      </c>
      <c r="D14" s="10">
        <f t="shared" si="2"/>
        <v>2.0834068546982278</v>
      </c>
      <c r="E14" s="10">
        <f t="shared" si="3"/>
        <v>2.0861400858626995</v>
      </c>
      <c r="F14" s="10">
        <f t="shared" si="4"/>
        <v>2.0862505695863525</v>
      </c>
      <c r="H14" s="11">
        <f t="shared" si="5"/>
        <v>-3.9970699701417534E-2</v>
      </c>
    </row>
    <row r="15" spans="1:8" x14ac:dyDescent="0.25">
      <c r="A15" s="8">
        <v>50</v>
      </c>
      <c r="B15" s="9">
        <f t="shared" si="0"/>
        <v>0.87266462599716477</v>
      </c>
      <c r="C15" s="10">
        <f t="shared" si="1"/>
        <v>2.0060666807106475</v>
      </c>
      <c r="D15" s="10">
        <f t="shared" si="2"/>
        <v>2.101548376991611</v>
      </c>
      <c r="E15" s="10">
        <f t="shared" si="3"/>
        <v>2.1057142528710071</v>
      </c>
      <c r="F15" s="10">
        <f t="shared" si="4"/>
        <v>2.1059221474889478</v>
      </c>
      <c r="H15" s="11">
        <f t="shared" si="5"/>
        <v>-4.9776743584079908E-2</v>
      </c>
    </row>
    <row r="16" spans="1:8" x14ac:dyDescent="0.25">
      <c r="A16" s="8">
        <v>55</v>
      </c>
      <c r="B16" s="9">
        <f t="shared" si="0"/>
        <v>0.95993108859688125</v>
      </c>
      <c r="C16" s="10">
        <f t="shared" si="1"/>
        <v>2.0060666807106475</v>
      </c>
      <c r="D16" s="10">
        <f t="shared" si="2"/>
        <v>2.1215995332106132</v>
      </c>
      <c r="E16" s="10">
        <f t="shared" si="3"/>
        <v>2.1276987920856367</v>
      </c>
      <c r="F16" s="10">
        <f t="shared" si="4"/>
        <v>2.1280670900828902</v>
      </c>
      <c r="H16" s="11">
        <f t="shared" si="5"/>
        <v>-6.0815729878442637E-2</v>
      </c>
    </row>
    <row r="17" spans="1:8" x14ac:dyDescent="0.25">
      <c r="A17" s="8">
        <v>60</v>
      </c>
      <c r="B17" s="9">
        <f t="shared" si="0"/>
        <v>1.0471975511965976</v>
      </c>
      <c r="C17" s="10">
        <f t="shared" si="1"/>
        <v>2.0060666807106475</v>
      </c>
      <c r="D17" s="10">
        <f t="shared" si="2"/>
        <v>2.1435603233552345</v>
      </c>
      <c r="E17" s="10">
        <f t="shared" si="3"/>
        <v>2.1521986835787499</v>
      </c>
      <c r="F17" s="10">
        <f t="shared" si="4"/>
        <v>2.1528194535816065</v>
      </c>
      <c r="H17" s="11">
        <f t="shared" si="5"/>
        <v>-7.315448398702884E-2</v>
      </c>
    </row>
    <row r="18" spans="1:8" x14ac:dyDescent="0.25">
      <c r="A18" s="8">
        <v>65</v>
      </c>
      <c r="B18" s="9">
        <f t="shared" si="0"/>
        <v>1.1344640137963142</v>
      </c>
      <c r="C18" s="10">
        <f t="shared" si="1"/>
        <v>2.0060666807106475</v>
      </c>
      <c r="D18" s="10">
        <f t="shared" si="2"/>
        <v>2.1674307474254757</v>
      </c>
      <c r="E18" s="10">
        <f t="shared" si="3"/>
        <v>2.1793289055246188</v>
      </c>
      <c r="F18" s="10">
        <f t="shared" si="4"/>
        <v>2.1803323731375457</v>
      </c>
      <c r="H18" s="11">
        <f t="shared" si="5"/>
        <v>-8.6869341932923616E-2</v>
      </c>
    </row>
    <row r="19" spans="1:8" x14ac:dyDescent="0.25">
      <c r="A19" s="8">
        <v>70</v>
      </c>
      <c r="B19" s="9">
        <f t="shared" si="0"/>
        <v>1.2217304763960306</v>
      </c>
      <c r="C19" s="10">
        <f t="shared" si="1"/>
        <v>2.0060666807106475</v>
      </c>
      <c r="D19" s="10">
        <f t="shared" si="2"/>
        <v>2.1932108054213355</v>
      </c>
      <c r="E19" s="10">
        <f t="shared" si="3"/>
        <v>2.2092144341996232</v>
      </c>
      <c r="F19" s="10">
        <f t="shared" si="4"/>
        <v>2.2107797842096133</v>
      </c>
      <c r="H19" s="11">
        <f t="shared" si="5"/>
        <v>-0.10204700844063974</v>
      </c>
    </row>
    <row r="20" spans="1:8" x14ac:dyDescent="0.25">
      <c r="A20" s="8">
        <v>75</v>
      </c>
      <c r="B20" s="9">
        <f t="shared" si="0"/>
        <v>1.3089969389957472</v>
      </c>
      <c r="C20" s="10">
        <f t="shared" si="1"/>
        <v>2.0060666807106475</v>
      </c>
      <c r="D20" s="10">
        <f t="shared" si="2"/>
        <v>2.2209004973428148</v>
      </c>
      <c r="E20" s="10">
        <f t="shared" si="3"/>
        <v>2.241990243982257</v>
      </c>
      <c r="F20" s="10">
        <f t="shared" si="4"/>
        <v>2.2443582936147366</v>
      </c>
      <c r="H20" s="11">
        <f t="shared" si="5"/>
        <v>-0.11878548963271474</v>
      </c>
    </row>
    <row r="21" spans="1:8" x14ac:dyDescent="0.25">
      <c r="A21" s="8">
        <v>80</v>
      </c>
      <c r="B21" s="9">
        <f t="shared" si="0"/>
        <v>1.3962634015954636</v>
      </c>
      <c r="C21" s="10">
        <f t="shared" si="1"/>
        <v>2.0060666807106475</v>
      </c>
      <c r="D21" s="10">
        <f t="shared" si="2"/>
        <v>2.2504998231899132</v>
      </c>
      <c r="E21" s="10">
        <f t="shared" si="3"/>
        <v>2.2778013073531236</v>
      </c>
      <c r="F21" s="10">
        <f t="shared" si="4"/>
        <v>2.2812892002635499</v>
      </c>
      <c r="H21" s="11">
        <f t="shared" si="5"/>
        <v>-0.13719510034203108</v>
      </c>
    </row>
    <row r="22" spans="1:8" x14ac:dyDescent="0.25">
      <c r="A22" s="8">
        <v>85</v>
      </c>
      <c r="B22" s="9">
        <f t="shared" si="0"/>
        <v>1.4835298641951802</v>
      </c>
      <c r="C22" s="10">
        <f t="shared" si="1"/>
        <v>2.0060666807106475</v>
      </c>
      <c r="D22" s="10">
        <f t="shared" si="2"/>
        <v>2.282008782962631</v>
      </c>
      <c r="E22" s="10">
        <f t="shared" si="3"/>
        <v>2.3168025948949351</v>
      </c>
      <c r="F22" s="10">
        <f t="shared" si="4"/>
        <v>2.3218206655802049</v>
      </c>
      <c r="H22" s="11">
        <f t="shared" si="5"/>
        <v>-0.15739954603986628</v>
      </c>
    </row>
    <row r="23" spans="1:8" x14ac:dyDescent="0.25">
      <c r="A23" s="8">
        <v>90</v>
      </c>
      <c r="B23" s="9">
        <f t="shared" si="0"/>
        <v>1.5707963267948966</v>
      </c>
      <c r="C23" s="10">
        <f t="shared" si="1"/>
        <v>2.0060666807106475</v>
      </c>
      <c r="D23" s="10">
        <f t="shared" si="2"/>
        <v>2.3154273766609683</v>
      </c>
      <c r="E23" s="10">
        <f t="shared" si="3"/>
        <v>2.3591590752925162</v>
      </c>
      <c r="F23" s="10">
        <f t="shared" si="4"/>
        <v>2.366230033606306</v>
      </c>
      <c r="H23" s="11">
        <f t="shared" si="5"/>
        <v>-0.17953707937967001</v>
      </c>
    </row>
  </sheetData>
  <mergeCells count="1">
    <mergeCell ref="C3:F3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Graph</vt:lpstr>
      <vt:lpstr>Successive Approximations</vt:lpstr>
    </vt:vector>
  </TitlesOfParts>
  <Company>Bradfield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Mark (MH)</dc:creator>
  <cp:lastModifiedBy>Harrison, M A T</cp:lastModifiedBy>
  <cp:lastPrinted>2012-03-09T14:30:14Z</cp:lastPrinted>
  <dcterms:created xsi:type="dcterms:W3CDTF">2012-03-09T11:34:56Z</dcterms:created>
  <dcterms:modified xsi:type="dcterms:W3CDTF">2017-06-21T13:23:33Z</dcterms:modified>
</cp:coreProperties>
</file>