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erset\staff$\M.Harrison\.01 Physics\Topics (A-level)\Materials\Micro\"/>
    </mc:Choice>
  </mc:AlternateContent>
  <bookViews>
    <workbookView xWindow="120" yWindow="75" windowWidth="15180" windowHeight="8070"/>
  </bookViews>
  <sheets>
    <sheet name="PE Graph" sheetId="4" r:id="rId1"/>
    <sheet name="Force Graph" sheetId="5" r:id="rId2"/>
    <sheet name="Data" sheetId="1" r:id="rId3"/>
    <sheet name="Both graphs" sheetId="7" r:id="rId4"/>
  </sheets>
  <calcPr calcId="152511"/>
</workbook>
</file>

<file path=xl/calcChain.xml><?xml version="1.0" encoding="utf-8"?>
<calcChain xmlns="http://schemas.openxmlformats.org/spreadsheetml/2006/main">
  <c r="B5" i="1" l="1"/>
  <c r="C5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5" i="1"/>
  <c r="H6" i="1"/>
  <c r="H7" i="1"/>
  <c r="H8" i="1"/>
  <c r="H9" i="1"/>
  <c r="J9" i="1" s="1"/>
  <c r="H10" i="1"/>
  <c r="H11" i="1"/>
  <c r="H12" i="1"/>
  <c r="H13" i="1"/>
  <c r="J13" i="1" s="1"/>
  <c r="H14" i="1"/>
  <c r="H15" i="1"/>
  <c r="H16" i="1"/>
  <c r="H17" i="1"/>
  <c r="J17" i="1" s="1"/>
  <c r="H18" i="1"/>
  <c r="H19" i="1"/>
  <c r="H20" i="1"/>
  <c r="H21" i="1"/>
  <c r="J21" i="1" s="1"/>
  <c r="H22" i="1"/>
  <c r="H23" i="1"/>
  <c r="H24" i="1"/>
  <c r="H25" i="1"/>
  <c r="J25" i="1" s="1"/>
  <c r="H26" i="1"/>
  <c r="H27" i="1"/>
  <c r="H28" i="1"/>
  <c r="H29" i="1"/>
  <c r="J29" i="1" s="1"/>
  <c r="H30" i="1"/>
  <c r="H31" i="1"/>
  <c r="H32" i="1"/>
  <c r="H33" i="1"/>
  <c r="J33" i="1" s="1"/>
  <c r="H34" i="1"/>
  <c r="H35" i="1"/>
  <c r="H36" i="1"/>
  <c r="H37" i="1"/>
  <c r="J37" i="1" s="1"/>
  <c r="H38" i="1"/>
  <c r="H39" i="1"/>
  <c r="H40" i="1"/>
  <c r="H41" i="1"/>
  <c r="J41" i="1" s="1"/>
  <c r="H42" i="1"/>
  <c r="H43" i="1"/>
  <c r="H44" i="1"/>
  <c r="H45" i="1"/>
  <c r="J45" i="1" s="1"/>
  <c r="H46" i="1"/>
  <c r="H47" i="1"/>
  <c r="H48" i="1"/>
  <c r="H49" i="1"/>
  <c r="J49" i="1" s="1"/>
  <c r="H50" i="1"/>
  <c r="H51" i="1"/>
  <c r="H52" i="1"/>
  <c r="H53" i="1"/>
  <c r="J53" i="1" s="1"/>
  <c r="H54" i="1"/>
  <c r="H55" i="1"/>
  <c r="H56" i="1"/>
  <c r="H57" i="1"/>
  <c r="J57" i="1" s="1"/>
  <c r="H58" i="1"/>
  <c r="H59" i="1"/>
  <c r="H60" i="1"/>
  <c r="H61" i="1"/>
  <c r="J61" i="1" s="1"/>
  <c r="H62" i="1"/>
  <c r="H63" i="1"/>
  <c r="H64" i="1"/>
  <c r="H65" i="1"/>
  <c r="J65" i="1" s="1"/>
  <c r="H66" i="1"/>
  <c r="H67" i="1"/>
  <c r="H68" i="1"/>
  <c r="H69" i="1"/>
  <c r="J69" i="1" s="1"/>
  <c r="H70" i="1"/>
  <c r="H71" i="1"/>
  <c r="H72" i="1"/>
  <c r="H73" i="1"/>
  <c r="J73" i="1" s="1"/>
  <c r="H74" i="1"/>
  <c r="H75" i="1"/>
  <c r="H76" i="1"/>
  <c r="H77" i="1"/>
  <c r="J77" i="1" s="1"/>
  <c r="H78" i="1"/>
  <c r="H79" i="1"/>
  <c r="H80" i="1"/>
  <c r="H81" i="1"/>
  <c r="J81" i="1" s="1"/>
  <c r="H82" i="1"/>
  <c r="H83" i="1"/>
  <c r="H84" i="1"/>
  <c r="H85" i="1"/>
  <c r="J85" i="1" s="1"/>
  <c r="H86" i="1"/>
  <c r="H87" i="1"/>
  <c r="H88" i="1"/>
  <c r="H89" i="1"/>
  <c r="J89" i="1" s="1"/>
  <c r="H5" i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B9" i="1"/>
  <c r="C9" i="1" s="1"/>
  <c r="D9" i="1"/>
  <c r="E9" i="1" s="1"/>
  <c r="F9" i="1"/>
  <c r="B10" i="1"/>
  <c r="C10" i="1" s="1"/>
  <c r="D10" i="1"/>
  <c r="E10" i="1" s="1"/>
  <c r="B11" i="1"/>
  <c r="C11" i="1" s="1"/>
  <c r="D11" i="1"/>
  <c r="E11" i="1" s="1"/>
  <c r="F11" i="1"/>
  <c r="B12" i="1"/>
  <c r="D12" i="1"/>
  <c r="E12" i="1" s="1"/>
  <c r="B13" i="1"/>
  <c r="C13" i="1" s="1"/>
  <c r="D13" i="1"/>
  <c r="E13" i="1" s="1"/>
  <c r="B14" i="1"/>
  <c r="C14" i="1" s="1"/>
  <c r="D14" i="1"/>
  <c r="E14" i="1" s="1"/>
  <c r="B15" i="1"/>
  <c r="C15" i="1" s="1"/>
  <c r="D15" i="1"/>
  <c r="E15" i="1" s="1"/>
  <c r="F15" i="1"/>
  <c r="B16" i="1"/>
  <c r="D16" i="1"/>
  <c r="E16" i="1" s="1"/>
  <c r="B17" i="1"/>
  <c r="C17" i="1" s="1"/>
  <c r="D17" i="1"/>
  <c r="E17" i="1" s="1"/>
  <c r="B18" i="1"/>
  <c r="C18" i="1" s="1"/>
  <c r="D18" i="1"/>
  <c r="E18" i="1" s="1"/>
  <c r="B19" i="1"/>
  <c r="C19" i="1" s="1"/>
  <c r="D19" i="1"/>
  <c r="E19" i="1" s="1"/>
  <c r="B20" i="1"/>
  <c r="D20" i="1"/>
  <c r="E20" i="1" s="1"/>
  <c r="B21" i="1"/>
  <c r="C21" i="1" s="1"/>
  <c r="D21" i="1"/>
  <c r="E21" i="1" s="1"/>
  <c r="B22" i="1"/>
  <c r="C22" i="1" s="1"/>
  <c r="D22" i="1"/>
  <c r="E22" i="1" s="1"/>
  <c r="F22" i="1"/>
  <c r="B23" i="1"/>
  <c r="C23" i="1" s="1"/>
  <c r="D23" i="1"/>
  <c r="E23" i="1" s="1"/>
  <c r="B24" i="1"/>
  <c r="D24" i="1"/>
  <c r="E24" i="1" s="1"/>
  <c r="B25" i="1"/>
  <c r="C25" i="1" s="1"/>
  <c r="D25" i="1"/>
  <c r="E25" i="1" s="1"/>
  <c r="B26" i="1"/>
  <c r="C26" i="1" s="1"/>
  <c r="D26" i="1"/>
  <c r="E26" i="1" s="1"/>
  <c r="B27" i="1"/>
  <c r="C27" i="1" s="1"/>
  <c r="D27" i="1"/>
  <c r="E27" i="1" s="1"/>
  <c r="F27" i="1"/>
  <c r="B28" i="1"/>
  <c r="D28" i="1"/>
  <c r="E28" i="1" s="1"/>
  <c r="B29" i="1"/>
  <c r="C29" i="1" s="1"/>
  <c r="D29" i="1"/>
  <c r="E29" i="1" s="1"/>
  <c r="B30" i="1"/>
  <c r="C30" i="1" s="1"/>
  <c r="D30" i="1"/>
  <c r="E30" i="1" s="1"/>
  <c r="B31" i="1"/>
  <c r="C31" i="1" s="1"/>
  <c r="D31" i="1"/>
  <c r="E31" i="1" s="1"/>
  <c r="F31" i="1"/>
  <c r="B32" i="1"/>
  <c r="D32" i="1"/>
  <c r="E32" i="1" s="1"/>
  <c r="B33" i="1"/>
  <c r="C33" i="1" s="1"/>
  <c r="D33" i="1"/>
  <c r="E33" i="1" s="1"/>
  <c r="B34" i="1"/>
  <c r="C34" i="1" s="1"/>
  <c r="D34" i="1"/>
  <c r="E34" i="1" s="1"/>
  <c r="B35" i="1"/>
  <c r="C35" i="1" s="1"/>
  <c r="D35" i="1"/>
  <c r="E35" i="1" s="1"/>
  <c r="B36" i="1"/>
  <c r="D36" i="1"/>
  <c r="E36" i="1" s="1"/>
  <c r="B37" i="1"/>
  <c r="C37" i="1" s="1"/>
  <c r="D37" i="1"/>
  <c r="E37" i="1" s="1"/>
  <c r="B38" i="1"/>
  <c r="C38" i="1" s="1"/>
  <c r="D38" i="1"/>
  <c r="E38" i="1" s="1"/>
  <c r="F38" i="1"/>
  <c r="B39" i="1"/>
  <c r="C39" i="1" s="1"/>
  <c r="D39" i="1"/>
  <c r="E39" i="1" s="1"/>
  <c r="B40" i="1"/>
  <c r="D40" i="1"/>
  <c r="E40" i="1" s="1"/>
  <c r="B41" i="1"/>
  <c r="C41" i="1" s="1"/>
  <c r="D41" i="1"/>
  <c r="E41" i="1" s="1"/>
  <c r="B42" i="1"/>
  <c r="C42" i="1" s="1"/>
  <c r="D42" i="1"/>
  <c r="E42" i="1" s="1"/>
  <c r="B43" i="1"/>
  <c r="C43" i="1" s="1"/>
  <c r="D43" i="1"/>
  <c r="E43" i="1" s="1"/>
  <c r="F43" i="1"/>
  <c r="B44" i="1"/>
  <c r="D44" i="1"/>
  <c r="E44" i="1" s="1"/>
  <c r="B45" i="1"/>
  <c r="C45" i="1" s="1"/>
  <c r="D45" i="1"/>
  <c r="E45" i="1" s="1"/>
  <c r="B46" i="1"/>
  <c r="C46" i="1" s="1"/>
  <c r="D46" i="1"/>
  <c r="E46" i="1" s="1"/>
  <c r="B47" i="1"/>
  <c r="C47" i="1" s="1"/>
  <c r="D47" i="1"/>
  <c r="E47" i="1" s="1"/>
  <c r="F47" i="1"/>
  <c r="B48" i="1"/>
  <c r="D48" i="1"/>
  <c r="E48" i="1" s="1"/>
  <c r="B49" i="1"/>
  <c r="C49" i="1" s="1"/>
  <c r="D49" i="1"/>
  <c r="E49" i="1" s="1"/>
  <c r="B50" i="1"/>
  <c r="C50" i="1" s="1"/>
  <c r="D50" i="1"/>
  <c r="E50" i="1" s="1"/>
  <c r="B51" i="1"/>
  <c r="C51" i="1" s="1"/>
  <c r="D51" i="1"/>
  <c r="E51" i="1" s="1"/>
  <c r="B52" i="1"/>
  <c r="D52" i="1"/>
  <c r="E52" i="1" s="1"/>
  <c r="B53" i="1"/>
  <c r="C53" i="1" s="1"/>
  <c r="D53" i="1"/>
  <c r="E53" i="1" s="1"/>
  <c r="B54" i="1"/>
  <c r="C54" i="1" s="1"/>
  <c r="D54" i="1"/>
  <c r="E54" i="1" s="1"/>
  <c r="F54" i="1"/>
  <c r="B55" i="1"/>
  <c r="C55" i="1" s="1"/>
  <c r="D55" i="1"/>
  <c r="E55" i="1" s="1"/>
  <c r="B56" i="1"/>
  <c r="D56" i="1"/>
  <c r="E56" i="1" s="1"/>
  <c r="B57" i="1"/>
  <c r="C57" i="1" s="1"/>
  <c r="D57" i="1"/>
  <c r="E57" i="1" s="1"/>
  <c r="B58" i="1"/>
  <c r="C58" i="1" s="1"/>
  <c r="D58" i="1"/>
  <c r="E58" i="1" s="1"/>
  <c r="B59" i="1"/>
  <c r="C59" i="1" s="1"/>
  <c r="D59" i="1"/>
  <c r="E59" i="1" s="1"/>
  <c r="F59" i="1"/>
  <c r="B60" i="1"/>
  <c r="D60" i="1"/>
  <c r="E60" i="1" s="1"/>
  <c r="B61" i="1"/>
  <c r="C61" i="1" s="1"/>
  <c r="D61" i="1"/>
  <c r="E61" i="1" s="1"/>
  <c r="B62" i="1"/>
  <c r="C62" i="1" s="1"/>
  <c r="D62" i="1"/>
  <c r="E62" i="1" s="1"/>
  <c r="B63" i="1"/>
  <c r="C63" i="1" s="1"/>
  <c r="D63" i="1"/>
  <c r="E63" i="1" s="1"/>
  <c r="F63" i="1"/>
  <c r="B64" i="1"/>
  <c r="D64" i="1"/>
  <c r="E64" i="1" s="1"/>
  <c r="B65" i="1"/>
  <c r="C65" i="1" s="1"/>
  <c r="D65" i="1"/>
  <c r="E65" i="1" s="1"/>
  <c r="B66" i="1"/>
  <c r="C66" i="1" s="1"/>
  <c r="D66" i="1"/>
  <c r="E66" i="1" s="1"/>
  <c r="B67" i="1"/>
  <c r="C67" i="1" s="1"/>
  <c r="D67" i="1"/>
  <c r="E67" i="1" s="1"/>
  <c r="B68" i="1"/>
  <c r="D68" i="1"/>
  <c r="E68" i="1" s="1"/>
  <c r="B69" i="1"/>
  <c r="C69" i="1" s="1"/>
  <c r="D69" i="1"/>
  <c r="E69" i="1" s="1"/>
  <c r="B70" i="1"/>
  <c r="C70" i="1" s="1"/>
  <c r="D70" i="1"/>
  <c r="E70" i="1" s="1"/>
  <c r="F70" i="1"/>
  <c r="B71" i="1"/>
  <c r="C71" i="1" s="1"/>
  <c r="D71" i="1"/>
  <c r="E71" i="1" s="1"/>
  <c r="B72" i="1"/>
  <c r="D72" i="1"/>
  <c r="E72" i="1" s="1"/>
  <c r="B73" i="1"/>
  <c r="C73" i="1" s="1"/>
  <c r="D73" i="1"/>
  <c r="E73" i="1" s="1"/>
  <c r="B74" i="1"/>
  <c r="C74" i="1" s="1"/>
  <c r="D74" i="1"/>
  <c r="E74" i="1" s="1"/>
  <c r="B75" i="1"/>
  <c r="C75" i="1" s="1"/>
  <c r="D75" i="1"/>
  <c r="E75" i="1" s="1"/>
  <c r="F75" i="1"/>
  <c r="B76" i="1"/>
  <c r="D76" i="1"/>
  <c r="E76" i="1" s="1"/>
  <c r="B77" i="1"/>
  <c r="C77" i="1" s="1"/>
  <c r="D77" i="1"/>
  <c r="E77" i="1" s="1"/>
  <c r="B78" i="1"/>
  <c r="C78" i="1" s="1"/>
  <c r="D78" i="1"/>
  <c r="E78" i="1" s="1"/>
  <c r="B79" i="1"/>
  <c r="C79" i="1" s="1"/>
  <c r="D79" i="1"/>
  <c r="E79" i="1" s="1"/>
  <c r="F79" i="1"/>
  <c r="B80" i="1"/>
  <c r="D80" i="1"/>
  <c r="E80" i="1" s="1"/>
  <c r="B81" i="1"/>
  <c r="C81" i="1" s="1"/>
  <c r="D81" i="1"/>
  <c r="E81" i="1" s="1"/>
  <c r="B82" i="1"/>
  <c r="C82" i="1" s="1"/>
  <c r="D82" i="1"/>
  <c r="E82" i="1" s="1"/>
  <c r="B83" i="1"/>
  <c r="C83" i="1" s="1"/>
  <c r="D83" i="1"/>
  <c r="E83" i="1" s="1"/>
  <c r="B84" i="1"/>
  <c r="D84" i="1"/>
  <c r="E84" i="1" s="1"/>
  <c r="B85" i="1"/>
  <c r="C85" i="1" s="1"/>
  <c r="D85" i="1"/>
  <c r="E85" i="1" s="1"/>
  <c r="B86" i="1"/>
  <c r="C86" i="1" s="1"/>
  <c r="D86" i="1"/>
  <c r="E86" i="1" s="1"/>
  <c r="F86" i="1"/>
  <c r="B87" i="1"/>
  <c r="C87" i="1" s="1"/>
  <c r="D87" i="1"/>
  <c r="E87" i="1" s="1"/>
  <c r="B88" i="1"/>
  <c r="D88" i="1"/>
  <c r="E88" i="1" s="1"/>
  <c r="B89" i="1"/>
  <c r="C89" i="1" s="1"/>
  <c r="D89" i="1"/>
  <c r="E89" i="1" s="1"/>
  <c r="F87" i="1" l="1"/>
  <c r="F81" i="1"/>
  <c r="F78" i="1"/>
  <c r="F71" i="1"/>
  <c r="F65" i="1"/>
  <c r="F62" i="1"/>
  <c r="F55" i="1"/>
  <c r="F49" i="1"/>
  <c r="F46" i="1"/>
  <c r="F39" i="1"/>
  <c r="F33" i="1"/>
  <c r="F30" i="1"/>
  <c r="F23" i="1"/>
  <c r="F17" i="1"/>
  <c r="F14" i="1"/>
  <c r="F10" i="1"/>
  <c r="J5" i="1"/>
  <c r="J86" i="1"/>
  <c r="J82" i="1"/>
  <c r="J78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J18" i="1"/>
  <c r="J14" i="1"/>
  <c r="J10" i="1"/>
  <c r="J6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F48" i="1"/>
  <c r="C48" i="1"/>
  <c r="F89" i="1"/>
  <c r="F83" i="1"/>
  <c r="F77" i="1"/>
  <c r="F76" i="1"/>
  <c r="C76" i="1"/>
  <c r="F74" i="1"/>
  <c r="F61" i="1"/>
  <c r="F60" i="1"/>
  <c r="C60" i="1"/>
  <c r="F58" i="1"/>
  <c r="F45" i="1"/>
  <c r="F44" i="1"/>
  <c r="C44" i="1"/>
  <c r="F42" i="1"/>
  <c r="F29" i="1"/>
  <c r="F28" i="1"/>
  <c r="C28" i="1"/>
  <c r="F26" i="1"/>
  <c r="F13" i="1"/>
  <c r="F12" i="1"/>
  <c r="C12" i="1"/>
  <c r="F32" i="1"/>
  <c r="C32" i="1"/>
  <c r="F16" i="1"/>
  <c r="C16" i="1"/>
  <c r="F80" i="1"/>
  <c r="C80" i="1"/>
  <c r="F85" i="1"/>
  <c r="F84" i="1"/>
  <c r="C84" i="1"/>
  <c r="F82" i="1"/>
  <c r="F69" i="1"/>
  <c r="F68" i="1"/>
  <c r="C68" i="1"/>
  <c r="F66" i="1"/>
  <c r="F53" i="1"/>
  <c r="F52" i="1"/>
  <c r="C52" i="1"/>
  <c r="F50" i="1"/>
  <c r="F37" i="1"/>
  <c r="F36" i="1"/>
  <c r="C36" i="1"/>
  <c r="F34" i="1"/>
  <c r="F21" i="1"/>
  <c r="F20" i="1"/>
  <c r="C20" i="1"/>
  <c r="F18" i="1"/>
  <c r="F64" i="1"/>
  <c r="C64" i="1"/>
  <c r="F88" i="1"/>
  <c r="C88" i="1"/>
  <c r="F73" i="1"/>
  <c r="F72" i="1"/>
  <c r="C72" i="1"/>
  <c r="F67" i="1"/>
  <c r="F57" i="1"/>
  <c r="F56" i="1"/>
  <c r="C56" i="1"/>
  <c r="F51" i="1"/>
  <c r="F41" i="1"/>
  <c r="F40" i="1"/>
  <c r="C40" i="1"/>
  <c r="F35" i="1"/>
  <c r="F25" i="1"/>
  <c r="F24" i="1"/>
  <c r="C24" i="1"/>
  <c r="F19" i="1"/>
  <c r="D5" i="1"/>
  <c r="E5" i="1" s="1"/>
  <c r="D6" i="1"/>
  <c r="E6" i="1" s="1"/>
  <c r="D7" i="1"/>
  <c r="E7" i="1" s="1"/>
  <c r="D8" i="1"/>
  <c r="E8" i="1" s="1"/>
  <c r="B6" i="1"/>
  <c r="C6" i="1" s="1"/>
  <c r="B7" i="1"/>
  <c r="C7" i="1" s="1"/>
  <c r="B8" i="1"/>
  <c r="C8" i="1" s="1"/>
  <c r="F8" i="1" l="1"/>
  <c r="F7" i="1"/>
  <c r="F6" i="1"/>
  <c r="F5" i="1"/>
</calcChain>
</file>

<file path=xl/sharedStrings.xml><?xml version="1.0" encoding="utf-8"?>
<sst xmlns="http://schemas.openxmlformats.org/spreadsheetml/2006/main" count="11" uniqueCount="11">
  <si>
    <t>PE-separation data for an NaCl ion pair</t>
  </si>
  <si>
    <t>Attractive Energy (eV)</t>
  </si>
  <si>
    <t>Repulsive Energy (eV)</t>
  </si>
  <si>
    <t>Total PE (eV)</t>
  </si>
  <si>
    <t>Attractive Force</t>
  </si>
  <si>
    <t>Attractive Energy (J)</t>
  </si>
  <si>
    <t>Repulsive Energy (J)</t>
  </si>
  <si>
    <t>Separation r (nm)</t>
  </si>
  <si>
    <t>Repulsive Force</t>
  </si>
  <si>
    <t>Total Force</t>
  </si>
  <si>
    <r>
      <t xml:space="preserve">Data taken from </t>
    </r>
    <r>
      <rPr>
        <i/>
        <sz val="11"/>
        <color theme="1"/>
        <rFont val="Calibri"/>
        <family val="2"/>
        <scheme val="minor"/>
      </rPr>
      <t>Materials Science &amp; Engineering</t>
    </r>
    <r>
      <rPr>
        <sz val="11"/>
        <color theme="1"/>
        <rFont val="Calibri"/>
        <family val="2"/>
        <scheme val="minor"/>
      </rPr>
      <t xml:space="preserve"> by Callister (2007), p36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</si>
</sst>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Energy-separation graph for an Na+ - Cl- pair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Total PE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Data!$A$5:$A$89</c:f>
              <c:numCache>
                <c:formatCode>0.00</c:formatCode>
                <c:ptCount val="85"/>
                <c:pt idx="0">
                  <c:v>0.16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0.23</c:v>
                </c:pt>
                <c:pt idx="8">
                  <c:v>0.24</c:v>
                </c:pt>
                <c:pt idx="9">
                  <c:v>0.25</c:v>
                </c:pt>
                <c:pt idx="10">
                  <c:v>0.26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0.34</c:v>
                </c:pt>
                <c:pt idx="19">
                  <c:v>0.35</c:v>
                </c:pt>
                <c:pt idx="20">
                  <c:v>0.36</c:v>
                </c:pt>
                <c:pt idx="21">
                  <c:v>0.37</c:v>
                </c:pt>
                <c:pt idx="22">
                  <c:v>0.38</c:v>
                </c:pt>
                <c:pt idx="23">
                  <c:v>0.39</c:v>
                </c:pt>
                <c:pt idx="24">
                  <c:v>0.4</c:v>
                </c:pt>
                <c:pt idx="25">
                  <c:v>0.41</c:v>
                </c:pt>
                <c:pt idx="26">
                  <c:v>0.42</c:v>
                </c:pt>
                <c:pt idx="27">
                  <c:v>0.43</c:v>
                </c:pt>
                <c:pt idx="28">
                  <c:v>0.44</c:v>
                </c:pt>
                <c:pt idx="29">
                  <c:v>0.45</c:v>
                </c:pt>
                <c:pt idx="30">
                  <c:v>0.46</c:v>
                </c:pt>
                <c:pt idx="31">
                  <c:v>0.47</c:v>
                </c:pt>
                <c:pt idx="32">
                  <c:v>0.48</c:v>
                </c:pt>
                <c:pt idx="33">
                  <c:v>0.49</c:v>
                </c:pt>
                <c:pt idx="34">
                  <c:v>0.5</c:v>
                </c:pt>
                <c:pt idx="35">
                  <c:v>0.51</c:v>
                </c:pt>
                <c:pt idx="36">
                  <c:v>0.52</c:v>
                </c:pt>
                <c:pt idx="37">
                  <c:v>0.53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0.56000000000000005</c:v>
                </c:pt>
                <c:pt idx="41">
                  <c:v>0.56999999999999995</c:v>
                </c:pt>
                <c:pt idx="42">
                  <c:v>0.57999999999999996</c:v>
                </c:pt>
                <c:pt idx="43">
                  <c:v>0.59</c:v>
                </c:pt>
                <c:pt idx="44">
                  <c:v>0.6</c:v>
                </c:pt>
                <c:pt idx="45">
                  <c:v>0.61</c:v>
                </c:pt>
                <c:pt idx="46">
                  <c:v>0.62</c:v>
                </c:pt>
                <c:pt idx="47">
                  <c:v>0.63</c:v>
                </c:pt>
                <c:pt idx="48">
                  <c:v>0.64</c:v>
                </c:pt>
                <c:pt idx="49">
                  <c:v>0.65</c:v>
                </c:pt>
                <c:pt idx="50">
                  <c:v>0.66</c:v>
                </c:pt>
                <c:pt idx="51">
                  <c:v>0.67</c:v>
                </c:pt>
                <c:pt idx="52">
                  <c:v>0.68</c:v>
                </c:pt>
                <c:pt idx="53">
                  <c:v>0.69</c:v>
                </c:pt>
                <c:pt idx="54">
                  <c:v>0.7</c:v>
                </c:pt>
                <c:pt idx="55">
                  <c:v>0.71</c:v>
                </c:pt>
                <c:pt idx="56">
                  <c:v>0.72</c:v>
                </c:pt>
                <c:pt idx="57">
                  <c:v>0.73</c:v>
                </c:pt>
                <c:pt idx="58">
                  <c:v>0.74</c:v>
                </c:pt>
                <c:pt idx="59">
                  <c:v>0.75</c:v>
                </c:pt>
                <c:pt idx="60">
                  <c:v>0.76</c:v>
                </c:pt>
                <c:pt idx="61">
                  <c:v>0.77</c:v>
                </c:pt>
                <c:pt idx="62">
                  <c:v>0.78</c:v>
                </c:pt>
                <c:pt idx="63">
                  <c:v>0.79</c:v>
                </c:pt>
                <c:pt idx="64">
                  <c:v>0.8</c:v>
                </c:pt>
                <c:pt idx="65">
                  <c:v>0.81</c:v>
                </c:pt>
                <c:pt idx="66">
                  <c:v>0.82</c:v>
                </c:pt>
                <c:pt idx="67">
                  <c:v>0.83</c:v>
                </c:pt>
                <c:pt idx="68">
                  <c:v>0.84</c:v>
                </c:pt>
                <c:pt idx="69">
                  <c:v>0.85</c:v>
                </c:pt>
                <c:pt idx="70">
                  <c:v>0.86</c:v>
                </c:pt>
                <c:pt idx="71">
                  <c:v>0.87</c:v>
                </c:pt>
                <c:pt idx="72">
                  <c:v>0.88</c:v>
                </c:pt>
                <c:pt idx="73">
                  <c:v>0.89</c:v>
                </c:pt>
                <c:pt idx="74">
                  <c:v>0.9</c:v>
                </c:pt>
                <c:pt idx="75">
                  <c:v>0.91</c:v>
                </c:pt>
                <c:pt idx="76">
                  <c:v>0.92</c:v>
                </c:pt>
                <c:pt idx="77">
                  <c:v>0.93</c:v>
                </c:pt>
                <c:pt idx="78">
                  <c:v>0.94</c:v>
                </c:pt>
                <c:pt idx="79">
                  <c:v>0.95</c:v>
                </c:pt>
                <c:pt idx="80">
                  <c:v>0.96</c:v>
                </c:pt>
                <c:pt idx="81">
                  <c:v>0.97</c:v>
                </c:pt>
                <c:pt idx="82">
                  <c:v>0.98</c:v>
                </c:pt>
                <c:pt idx="83">
                  <c:v>0.99</c:v>
                </c:pt>
                <c:pt idx="84">
                  <c:v>1</c:v>
                </c:pt>
              </c:numCache>
            </c:numRef>
          </c:xVal>
          <c:yVal>
            <c:numRef>
              <c:f>Data!$F$5:$F$89</c:f>
              <c:numCache>
                <c:formatCode>0.00</c:formatCode>
                <c:ptCount val="85"/>
                <c:pt idx="0">
                  <c:v>8.0682031154632572</c:v>
                </c:pt>
                <c:pt idx="1">
                  <c:v>2.0464253062035276</c:v>
                </c:pt>
                <c:pt idx="2">
                  <c:v>-1.3352857747283444</c:v>
                </c:pt>
                <c:pt idx="3">
                  <c:v>-3.2478450833454877</c:v>
                </c:pt>
                <c:pt idx="4">
                  <c:v>-4.3206250000000015</c:v>
                </c:pt>
                <c:pt idx="5">
                  <c:v>-4.9027576872944589</c:v>
                </c:pt>
                <c:pt idx="6">
                  <c:v>-5.1933531869855205</c:v>
                </c:pt>
                <c:pt idx="7">
                  <c:v>-5.3087435012781805</c:v>
                </c:pt>
                <c:pt idx="8">
                  <c:v>-5.3183340957843939</c:v>
                </c:pt>
                <c:pt idx="9">
                  <c:v>-5.2642764799999995</c:v>
                </c:pt>
                <c:pt idx="10">
                  <c:v>-5.1725476459038493</c:v>
                </c:pt>
                <c:pt idx="11">
                  <c:v>-5.059338827498757</c:v>
                </c:pt>
                <c:pt idx="12">
                  <c:v>-4.9348191447762026</c:v>
                </c:pt>
                <c:pt idx="13">
                  <c:v>-4.8053962521062807</c:v>
                </c:pt>
                <c:pt idx="14">
                  <c:v>-4.6750983081847286</c:v>
                </c:pt>
                <c:pt idx="15">
                  <c:v>-4.5464323297075788</c:v>
                </c:pt>
                <c:pt idx="16">
                  <c:v>-4.4209249878302215</c:v>
                </c:pt>
                <c:pt idx="17">
                  <c:v>-4.299467688885442</c:v>
                </c:pt>
                <c:pt idx="18">
                  <c:v>-4.1825392393829359</c:v>
                </c:pt>
                <c:pt idx="19">
                  <c:v>-4.0703509036998851</c:v>
                </c:pt>
                <c:pt idx="20">
                  <c:v>-3.9629416545019769</c:v>
                </c:pt>
                <c:pt idx="21">
                  <c:v>-3.8602411015280942</c:v>
                </c:pt>
                <c:pt idx="22">
                  <c:v>-3.7621112369620811</c:v>
                </c:pt>
                <c:pt idx="23">
                  <c:v>-3.6683741756717199</c:v>
                </c:pt>
                <c:pt idx="24">
                  <c:v>-3.5788305664062499</c:v>
                </c:pt>
                <c:pt idx="25">
                  <c:v>-3.493271750070249</c:v>
                </c:pt>
                <c:pt idx="26">
                  <c:v>-3.4114877067398033</c:v>
                </c:pt>
                <c:pt idx="27">
                  <c:v>-3.3332721573591755</c:v>
                </c:pt>
                <c:pt idx="28">
                  <c:v>-3.2584257404321169</c:v>
                </c:pt>
                <c:pt idx="29">
                  <c:v>-3.1867578875519924</c:v>
                </c:pt>
                <c:pt idx="30">
                  <c:v>-3.1180878227801285</c:v>
                </c:pt>
                <c:pt idx="31">
                  <c:v>-3.0522449765472608</c:v>
                </c:pt>
                <c:pt idx="32">
                  <c:v>-2.9890690133949911</c:v>
                </c:pt>
                <c:pt idx="33">
                  <c:v>-2.9284096103801667</c:v>
                </c:pt>
                <c:pt idx="34">
                  <c:v>-2.8701260799999999</c:v>
                </c:pt>
                <c:pt idx="35">
                  <c:v>-2.8140869018334231</c:v>
                </c:pt>
                <c:pt idx="36">
                  <c:v>-2.760169206549504</c:v>
                </c:pt>
                <c:pt idx="37">
                  <c:v>-2.7082582416732457</c:v>
                </c:pt>
                <c:pt idx="38">
                  <c:v>-2.658246838591213</c:v>
                </c:pt>
                <c:pt idx="39">
                  <c:v>-2.6100348933991677</c:v>
                </c:pt>
                <c:pt idx="40">
                  <c:v>-2.563528869427139</c:v>
                </c:pt>
                <c:pt idx="41">
                  <c:v>-2.5186413259899694</c:v>
                </c:pt>
                <c:pt idx="42">
                  <c:v>-2.4752904756615144</c:v>
                </c:pt>
                <c:pt idx="43">
                  <c:v>-2.4333997708489679</c:v>
                </c:pt>
                <c:pt idx="44">
                  <c:v>-2.3928975194330135</c:v>
                </c:pt>
                <c:pt idx="45">
                  <c:v>-2.3537165285865509</c:v>
                </c:pt>
                <c:pt idx="46">
                  <c:v>-2.3157937754814686</c:v>
                </c:pt>
                <c:pt idx="47">
                  <c:v>-2.2790701033628236</c:v>
                </c:pt>
                <c:pt idx="48">
                  <c:v>-2.2434899413587117</c:v>
                </c:pt>
                <c:pt idx="49">
                  <c:v>-2.2090010463636811</c:v>
                </c:pt>
                <c:pt idx="50">
                  <c:v>-2.1755542653566784</c:v>
                </c:pt>
                <c:pt idx="51">
                  <c:v>-2.1431033165721374</c:v>
                </c:pt>
                <c:pt idx="52">
                  <c:v>-2.1116045880214864</c:v>
                </c:pt>
                <c:pt idx="53">
                  <c:v>-2.0810169519527739</c:v>
                </c:pt>
                <c:pt idx="54">
                  <c:v>-2.0513015939318637</c:v>
                </c:pt>
                <c:pt idx="55">
                  <c:v>-2.0224218553253488</c:v>
                </c:pt>
                <c:pt idx="56">
                  <c:v>-1.9943430880601205</c:v>
                </c:pt>
                <c:pt idx="57">
                  <c:v>-1.9670325206255528</c:v>
                </c:pt>
                <c:pt idx="58">
                  <c:v>-1.9404591343704116</c:v>
                </c:pt>
                <c:pt idx="59">
                  <c:v>-1.9145935492272519</c:v>
                </c:pt>
                <c:pt idx="60">
                  <c:v>-1.8894079180720147</c:v>
                </c:pt>
                <c:pt idx="61">
                  <c:v>-1.8648758289957301</c:v>
                </c:pt>
                <c:pt idx="62">
                  <c:v>-1.8409722148288457</c:v>
                </c:pt>
                <c:pt idx="63">
                  <c:v>-1.8176732693169673</c:v>
                </c:pt>
                <c:pt idx="64">
                  <c:v>-1.7949563694000243</c:v>
                </c:pt>
                <c:pt idx="65">
                  <c:v>-1.772800003095409</c:v>
                </c:pt>
                <c:pt idx="66">
                  <c:v>-1.7511837025298094</c:v>
                </c:pt>
                <c:pt idx="67">
                  <c:v>-1.7300879817046246</c:v>
                </c:pt>
                <c:pt idx="68">
                  <c:v>-1.7094942786163569</c:v>
                </c:pt>
                <c:pt idx="69">
                  <c:v>-1.6893849013865103</c:v>
                </c:pt>
                <c:pt idx="70">
                  <c:v>-1.6697429780856146</c:v>
                </c:pt>
                <c:pt idx="71">
                  <c:v>-1.6505524099633206</c:v>
                </c:pt>
                <c:pt idx="72">
                  <c:v>-1.6317978278212903</c:v>
                </c:pt>
                <c:pt idx="73">
                  <c:v>-1.6134645512881252</c:v>
                </c:pt>
                <c:pt idx="74">
                  <c:v>-1.5955385507760276</c:v>
                </c:pt>
                <c:pt idx="75">
                  <c:v>-1.5780064119174486</c:v>
                </c:pt>
                <c:pt idx="76">
                  <c:v>-1.5608553022968652</c:v>
                </c:pt>
                <c:pt idx="77">
                  <c:v>-1.5440729403081794</c:v>
                </c:pt>
                <c:pt idx="78">
                  <c:v>-1.5276475659821911</c:v>
                </c:pt>
                <c:pt idx="79">
                  <c:v>-1.5115679136413083</c:v>
                </c:pt>
                <c:pt idx="80">
                  <c:v>-1.4958231862502409</c:v>
                </c:pt>
                <c:pt idx="81">
                  <c:v>-1.4804030313419678</c:v>
                </c:pt>
                <c:pt idx="82">
                  <c:v>-1.4652975184078945</c:v>
                </c:pt>
                <c:pt idx="83">
                  <c:v>-1.450497117649902</c:v>
                </c:pt>
                <c:pt idx="84">
                  <c:v>-1.43599268</c:v>
                </c:pt>
              </c:numCache>
            </c:numRef>
          </c:yVal>
          <c:smooth val="1"/>
        </c:ser>
        <c:ser>
          <c:idx val="1"/>
          <c:order val="1"/>
          <c:tx>
            <c:v>Attractive</c:v>
          </c:tx>
          <c:spPr>
            <a:ln w="12700">
              <a:prstDash val="sysDash"/>
            </a:ln>
          </c:spPr>
          <c:marker>
            <c:symbol val="none"/>
          </c:marker>
          <c:xVal>
            <c:numRef>
              <c:f>Data!$A$5:$A$89</c:f>
              <c:numCache>
                <c:formatCode>0.00</c:formatCode>
                <c:ptCount val="85"/>
                <c:pt idx="0">
                  <c:v>0.16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0.23</c:v>
                </c:pt>
                <c:pt idx="8">
                  <c:v>0.24</c:v>
                </c:pt>
                <c:pt idx="9">
                  <c:v>0.25</c:v>
                </c:pt>
                <c:pt idx="10">
                  <c:v>0.26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0.34</c:v>
                </c:pt>
                <c:pt idx="19">
                  <c:v>0.35</c:v>
                </c:pt>
                <c:pt idx="20">
                  <c:v>0.36</c:v>
                </c:pt>
                <c:pt idx="21">
                  <c:v>0.37</c:v>
                </c:pt>
                <c:pt idx="22">
                  <c:v>0.38</c:v>
                </c:pt>
                <c:pt idx="23">
                  <c:v>0.39</c:v>
                </c:pt>
                <c:pt idx="24">
                  <c:v>0.4</c:v>
                </c:pt>
                <c:pt idx="25">
                  <c:v>0.41</c:v>
                </c:pt>
                <c:pt idx="26">
                  <c:v>0.42</c:v>
                </c:pt>
                <c:pt idx="27">
                  <c:v>0.43</c:v>
                </c:pt>
                <c:pt idx="28">
                  <c:v>0.44</c:v>
                </c:pt>
                <c:pt idx="29">
                  <c:v>0.45</c:v>
                </c:pt>
                <c:pt idx="30">
                  <c:v>0.46</c:v>
                </c:pt>
                <c:pt idx="31">
                  <c:v>0.47</c:v>
                </c:pt>
                <c:pt idx="32">
                  <c:v>0.48</c:v>
                </c:pt>
                <c:pt idx="33">
                  <c:v>0.49</c:v>
                </c:pt>
                <c:pt idx="34">
                  <c:v>0.5</c:v>
                </c:pt>
                <c:pt idx="35">
                  <c:v>0.51</c:v>
                </c:pt>
                <c:pt idx="36">
                  <c:v>0.52</c:v>
                </c:pt>
                <c:pt idx="37">
                  <c:v>0.53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0.56000000000000005</c:v>
                </c:pt>
                <c:pt idx="41">
                  <c:v>0.56999999999999995</c:v>
                </c:pt>
                <c:pt idx="42">
                  <c:v>0.57999999999999996</c:v>
                </c:pt>
                <c:pt idx="43">
                  <c:v>0.59</c:v>
                </c:pt>
                <c:pt idx="44">
                  <c:v>0.6</c:v>
                </c:pt>
                <c:pt idx="45">
                  <c:v>0.61</c:v>
                </c:pt>
                <c:pt idx="46">
                  <c:v>0.62</c:v>
                </c:pt>
                <c:pt idx="47">
                  <c:v>0.63</c:v>
                </c:pt>
                <c:pt idx="48">
                  <c:v>0.64</c:v>
                </c:pt>
                <c:pt idx="49">
                  <c:v>0.65</c:v>
                </c:pt>
                <c:pt idx="50">
                  <c:v>0.66</c:v>
                </c:pt>
                <c:pt idx="51">
                  <c:v>0.67</c:v>
                </c:pt>
                <c:pt idx="52">
                  <c:v>0.68</c:v>
                </c:pt>
                <c:pt idx="53">
                  <c:v>0.69</c:v>
                </c:pt>
                <c:pt idx="54">
                  <c:v>0.7</c:v>
                </c:pt>
                <c:pt idx="55">
                  <c:v>0.71</c:v>
                </c:pt>
                <c:pt idx="56">
                  <c:v>0.72</c:v>
                </c:pt>
                <c:pt idx="57">
                  <c:v>0.73</c:v>
                </c:pt>
                <c:pt idx="58">
                  <c:v>0.74</c:v>
                </c:pt>
                <c:pt idx="59">
                  <c:v>0.75</c:v>
                </c:pt>
                <c:pt idx="60">
                  <c:v>0.76</c:v>
                </c:pt>
                <c:pt idx="61">
                  <c:v>0.77</c:v>
                </c:pt>
                <c:pt idx="62">
                  <c:v>0.78</c:v>
                </c:pt>
                <c:pt idx="63">
                  <c:v>0.79</c:v>
                </c:pt>
                <c:pt idx="64">
                  <c:v>0.8</c:v>
                </c:pt>
                <c:pt idx="65">
                  <c:v>0.81</c:v>
                </c:pt>
                <c:pt idx="66">
                  <c:v>0.82</c:v>
                </c:pt>
                <c:pt idx="67">
                  <c:v>0.83</c:v>
                </c:pt>
                <c:pt idx="68">
                  <c:v>0.84</c:v>
                </c:pt>
                <c:pt idx="69">
                  <c:v>0.85</c:v>
                </c:pt>
                <c:pt idx="70">
                  <c:v>0.86</c:v>
                </c:pt>
                <c:pt idx="71">
                  <c:v>0.87</c:v>
                </c:pt>
                <c:pt idx="72">
                  <c:v>0.88</c:v>
                </c:pt>
                <c:pt idx="73">
                  <c:v>0.89</c:v>
                </c:pt>
                <c:pt idx="74">
                  <c:v>0.9</c:v>
                </c:pt>
                <c:pt idx="75">
                  <c:v>0.91</c:v>
                </c:pt>
                <c:pt idx="76">
                  <c:v>0.92</c:v>
                </c:pt>
                <c:pt idx="77">
                  <c:v>0.93</c:v>
                </c:pt>
                <c:pt idx="78">
                  <c:v>0.94</c:v>
                </c:pt>
                <c:pt idx="79">
                  <c:v>0.95</c:v>
                </c:pt>
                <c:pt idx="80">
                  <c:v>0.96</c:v>
                </c:pt>
                <c:pt idx="81">
                  <c:v>0.97</c:v>
                </c:pt>
                <c:pt idx="82">
                  <c:v>0.98</c:v>
                </c:pt>
                <c:pt idx="83">
                  <c:v>0.99</c:v>
                </c:pt>
                <c:pt idx="84">
                  <c:v>1</c:v>
                </c:pt>
              </c:numCache>
            </c:numRef>
          </c:xVal>
          <c:yVal>
            <c:numRef>
              <c:f>Data!$B$5:$B$89</c:f>
              <c:numCache>
                <c:formatCode>0.00</c:formatCode>
                <c:ptCount val="85"/>
                <c:pt idx="0">
                  <c:v>-8.9749999999999996</c:v>
                </c:pt>
                <c:pt idx="1">
                  <c:v>-8.4470588235294102</c:v>
                </c:pt>
                <c:pt idx="2">
                  <c:v>-7.9777777777777779</c:v>
                </c:pt>
                <c:pt idx="3">
                  <c:v>-7.5578947368421048</c:v>
                </c:pt>
                <c:pt idx="4">
                  <c:v>-7.18</c:v>
                </c:pt>
                <c:pt idx="5">
                  <c:v>-6.8380952380952378</c:v>
                </c:pt>
                <c:pt idx="6">
                  <c:v>-6.5272727272727273</c:v>
                </c:pt>
                <c:pt idx="7">
                  <c:v>-6.2434782608695647</c:v>
                </c:pt>
                <c:pt idx="8">
                  <c:v>-5.9833333333333334</c:v>
                </c:pt>
                <c:pt idx="9">
                  <c:v>-5.7439999999999998</c:v>
                </c:pt>
                <c:pt idx="10">
                  <c:v>-5.523076923076923</c:v>
                </c:pt>
                <c:pt idx="11">
                  <c:v>-5.318518518518518</c:v>
                </c:pt>
                <c:pt idx="12">
                  <c:v>-5.1285714285714281</c:v>
                </c:pt>
                <c:pt idx="13">
                  <c:v>-4.9517241379310351</c:v>
                </c:pt>
                <c:pt idx="14">
                  <c:v>-4.7866666666666671</c:v>
                </c:pt>
                <c:pt idx="15">
                  <c:v>-4.6322580645161286</c:v>
                </c:pt>
                <c:pt idx="16">
                  <c:v>-4.4874999999999998</c:v>
                </c:pt>
                <c:pt idx="17">
                  <c:v>-4.3515151515151516</c:v>
                </c:pt>
                <c:pt idx="18">
                  <c:v>-4.2235294117647051</c:v>
                </c:pt>
                <c:pt idx="19">
                  <c:v>-4.1028571428571432</c:v>
                </c:pt>
                <c:pt idx="20">
                  <c:v>-3.9888888888888889</c:v>
                </c:pt>
                <c:pt idx="21">
                  <c:v>-3.881081081081081</c:v>
                </c:pt>
                <c:pt idx="22">
                  <c:v>-3.7789473684210524</c:v>
                </c:pt>
                <c:pt idx="23">
                  <c:v>-3.6820512820512818</c:v>
                </c:pt>
                <c:pt idx="24">
                  <c:v>-3.59</c:v>
                </c:pt>
                <c:pt idx="25">
                  <c:v>-3.5024390243902439</c:v>
                </c:pt>
                <c:pt idx="26">
                  <c:v>-3.4190476190476189</c:v>
                </c:pt>
                <c:pt idx="27">
                  <c:v>-3.3395348837209302</c:v>
                </c:pt>
                <c:pt idx="28">
                  <c:v>-3.2636363636363637</c:v>
                </c:pt>
                <c:pt idx="29">
                  <c:v>-3.1911111111111108</c:v>
                </c:pt>
                <c:pt idx="30">
                  <c:v>-3.1217391304347823</c:v>
                </c:pt>
                <c:pt idx="31">
                  <c:v>-3.0553191489361704</c:v>
                </c:pt>
                <c:pt idx="32">
                  <c:v>-2.9916666666666667</c:v>
                </c:pt>
                <c:pt idx="33">
                  <c:v>-2.9306122448979592</c:v>
                </c:pt>
                <c:pt idx="34">
                  <c:v>-2.8719999999999999</c:v>
                </c:pt>
                <c:pt idx="35">
                  <c:v>-2.8156862745098037</c:v>
                </c:pt>
                <c:pt idx="36">
                  <c:v>-2.7615384615384615</c:v>
                </c:pt>
                <c:pt idx="37">
                  <c:v>-2.7094339622641508</c:v>
                </c:pt>
                <c:pt idx="38">
                  <c:v>-2.659259259259259</c:v>
                </c:pt>
                <c:pt idx="39">
                  <c:v>-2.6109090909090904</c:v>
                </c:pt>
                <c:pt idx="40">
                  <c:v>-2.5642857142857141</c:v>
                </c:pt>
                <c:pt idx="41">
                  <c:v>-2.5192982456140354</c:v>
                </c:pt>
                <c:pt idx="42">
                  <c:v>-2.4758620689655175</c:v>
                </c:pt>
                <c:pt idx="43">
                  <c:v>-2.4338983050847456</c:v>
                </c:pt>
                <c:pt idx="44">
                  <c:v>-2.3933333333333335</c:v>
                </c:pt>
                <c:pt idx="45">
                  <c:v>-2.3540983606557377</c:v>
                </c:pt>
                <c:pt idx="46">
                  <c:v>-2.3161290322580643</c:v>
                </c:pt>
                <c:pt idx="47">
                  <c:v>-2.2793650793650793</c:v>
                </c:pt>
                <c:pt idx="48">
                  <c:v>-2.2437499999999999</c:v>
                </c:pt>
                <c:pt idx="49">
                  <c:v>-2.2092307692307691</c:v>
                </c:pt>
                <c:pt idx="50">
                  <c:v>-2.1757575757575758</c:v>
                </c:pt>
                <c:pt idx="51">
                  <c:v>-2.1432835820895519</c:v>
                </c:pt>
                <c:pt idx="52">
                  <c:v>-2.1117647058823525</c:v>
                </c:pt>
                <c:pt idx="53">
                  <c:v>-2.0811594202898553</c:v>
                </c:pt>
                <c:pt idx="54">
                  <c:v>-2.0514285714285716</c:v>
                </c:pt>
                <c:pt idx="55">
                  <c:v>-2.0225352112676056</c:v>
                </c:pt>
                <c:pt idx="56">
                  <c:v>-1.9944444444444445</c:v>
                </c:pt>
                <c:pt idx="57">
                  <c:v>-1.9671232876712328</c:v>
                </c:pt>
                <c:pt idx="58">
                  <c:v>-1.9405405405405405</c:v>
                </c:pt>
                <c:pt idx="59">
                  <c:v>-1.9146666666666665</c:v>
                </c:pt>
                <c:pt idx="60">
                  <c:v>-1.8894736842105262</c:v>
                </c:pt>
                <c:pt idx="61">
                  <c:v>-1.8649350649350649</c:v>
                </c:pt>
                <c:pt idx="62">
                  <c:v>-1.8410256410256409</c:v>
                </c:pt>
                <c:pt idx="63">
                  <c:v>-1.8177215189873417</c:v>
                </c:pt>
                <c:pt idx="64">
                  <c:v>-1.7949999999999999</c:v>
                </c:pt>
                <c:pt idx="65">
                  <c:v>-1.7728395061728393</c:v>
                </c:pt>
                <c:pt idx="66">
                  <c:v>-1.751219512195122</c:v>
                </c:pt>
                <c:pt idx="67">
                  <c:v>-1.730120481927711</c:v>
                </c:pt>
                <c:pt idx="68">
                  <c:v>-1.7095238095238094</c:v>
                </c:pt>
                <c:pt idx="69">
                  <c:v>-1.6894117647058824</c:v>
                </c:pt>
                <c:pt idx="70">
                  <c:v>-1.6697674418604651</c:v>
                </c:pt>
                <c:pt idx="71">
                  <c:v>-1.6505747126436781</c:v>
                </c:pt>
                <c:pt idx="72">
                  <c:v>-1.6318181818181818</c:v>
                </c:pt>
                <c:pt idx="73">
                  <c:v>-1.6134831460674157</c:v>
                </c:pt>
                <c:pt idx="74">
                  <c:v>-1.5955555555555554</c:v>
                </c:pt>
                <c:pt idx="75">
                  <c:v>-1.578021978021978</c:v>
                </c:pt>
                <c:pt idx="76">
                  <c:v>-1.5608695652173912</c:v>
                </c:pt>
                <c:pt idx="77">
                  <c:v>-1.5440860215053762</c:v>
                </c:pt>
                <c:pt idx="78">
                  <c:v>-1.5276595744680852</c:v>
                </c:pt>
                <c:pt idx="79">
                  <c:v>-1.5115789473684211</c:v>
                </c:pt>
                <c:pt idx="80">
                  <c:v>-1.4958333333333333</c:v>
                </c:pt>
                <c:pt idx="81">
                  <c:v>-1.4804123711340207</c:v>
                </c:pt>
                <c:pt idx="82">
                  <c:v>-1.4653061224489796</c:v>
                </c:pt>
                <c:pt idx="83">
                  <c:v>-1.4505050505050505</c:v>
                </c:pt>
                <c:pt idx="84">
                  <c:v>-1.4359999999999999</c:v>
                </c:pt>
              </c:numCache>
            </c:numRef>
          </c:yVal>
          <c:smooth val="1"/>
        </c:ser>
        <c:ser>
          <c:idx val="2"/>
          <c:order val="2"/>
          <c:tx>
            <c:v>Repulsive</c:v>
          </c:tx>
          <c:spPr>
            <a:ln w="127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Data!$A$7:$A$89</c:f>
              <c:numCache>
                <c:formatCode>0.00</c:formatCode>
                <c:ptCount val="83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0.22</c:v>
                </c:pt>
                <c:pt idx="5">
                  <c:v>0.23</c:v>
                </c:pt>
                <c:pt idx="6">
                  <c:v>0.24</c:v>
                </c:pt>
                <c:pt idx="7">
                  <c:v>0.25</c:v>
                </c:pt>
                <c:pt idx="8">
                  <c:v>0.26</c:v>
                </c:pt>
                <c:pt idx="9">
                  <c:v>0.27</c:v>
                </c:pt>
                <c:pt idx="10">
                  <c:v>0.28000000000000003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0.31</c:v>
                </c:pt>
                <c:pt idx="14">
                  <c:v>0.32</c:v>
                </c:pt>
                <c:pt idx="15">
                  <c:v>0.33</c:v>
                </c:pt>
                <c:pt idx="16">
                  <c:v>0.34</c:v>
                </c:pt>
                <c:pt idx="17">
                  <c:v>0.35</c:v>
                </c:pt>
                <c:pt idx="18">
                  <c:v>0.36</c:v>
                </c:pt>
                <c:pt idx="19">
                  <c:v>0.37</c:v>
                </c:pt>
                <c:pt idx="20">
                  <c:v>0.38</c:v>
                </c:pt>
                <c:pt idx="21">
                  <c:v>0.39</c:v>
                </c:pt>
                <c:pt idx="22">
                  <c:v>0.4</c:v>
                </c:pt>
                <c:pt idx="23">
                  <c:v>0.41</c:v>
                </c:pt>
                <c:pt idx="24">
                  <c:v>0.42</c:v>
                </c:pt>
                <c:pt idx="25">
                  <c:v>0.43</c:v>
                </c:pt>
                <c:pt idx="26">
                  <c:v>0.44</c:v>
                </c:pt>
                <c:pt idx="27">
                  <c:v>0.45</c:v>
                </c:pt>
                <c:pt idx="28">
                  <c:v>0.46</c:v>
                </c:pt>
                <c:pt idx="29">
                  <c:v>0.47</c:v>
                </c:pt>
                <c:pt idx="30">
                  <c:v>0.48</c:v>
                </c:pt>
                <c:pt idx="31">
                  <c:v>0.49</c:v>
                </c:pt>
                <c:pt idx="32">
                  <c:v>0.5</c:v>
                </c:pt>
                <c:pt idx="33">
                  <c:v>0.51</c:v>
                </c:pt>
                <c:pt idx="34">
                  <c:v>0.52</c:v>
                </c:pt>
                <c:pt idx="35">
                  <c:v>0.53</c:v>
                </c:pt>
                <c:pt idx="36">
                  <c:v>0.54</c:v>
                </c:pt>
                <c:pt idx="37">
                  <c:v>0.55000000000000004</c:v>
                </c:pt>
                <c:pt idx="38">
                  <c:v>0.56000000000000005</c:v>
                </c:pt>
                <c:pt idx="39">
                  <c:v>0.56999999999999995</c:v>
                </c:pt>
                <c:pt idx="40">
                  <c:v>0.57999999999999996</c:v>
                </c:pt>
                <c:pt idx="41">
                  <c:v>0.59</c:v>
                </c:pt>
                <c:pt idx="42">
                  <c:v>0.6</c:v>
                </c:pt>
                <c:pt idx="43">
                  <c:v>0.61</c:v>
                </c:pt>
                <c:pt idx="44">
                  <c:v>0.62</c:v>
                </c:pt>
                <c:pt idx="45">
                  <c:v>0.63</c:v>
                </c:pt>
                <c:pt idx="46">
                  <c:v>0.64</c:v>
                </c:pt>
                <c:pt idx="47">
                  <c:v>0.65</c:v>
                </c:pt>
                <c:pt idx="48">
                  <c:v>0.66</c:v>
                </c:pt>
                <c:pt idx="49">
                  <c:v>0.67</c:v>
                </c:pt>
                <c:pt idx="50">
                  <c:v>0.68</c:v>
                </c:pt>
                <c:pt idx="51">
                  <c:v>0.69</c:v>
                </c:pt>
                <c:pt idx="52">
                  <c:v>0.7</c:v>
                </c:pt>
                <c:pt idx="53">
                  <c:v>0.71</c:v>
                </c:pt>
                <c:pt idx="54">
                  <c:v>0.72</c:v>
                </c:pt>
                <c:pt idx="55">
                  <c:v>0.73</c:v>
                </c:pt>
                <c:pt idx="56">
                  <c:v>0.74</c:v>
                </c:pt>
                <c:pt idx="57">
                  <c:v>0.75</c:v>
                </c:pt>
                <c:pt idx="58">
                  <c:v>0.76</c:v>
                </c:pt>
                <c:pt idx="59">
                  <c:v>0.77</c:v>
                </c:pt>
                <c:pt idx="60">
                  <c:v>0.78</c:v>
                </c:pt>
                <c:pt idx="61">
                  <c:v>0.79</c:v>
                </c:pt>
                <c:pt idx="62">
                  <c:v>0.8</c:v>
                </c:pt>
                <c:pt idx="63">
                  <c:v>0.81</c:v>
                </c:pt>
                <c:pt idx="64">
                  <c:v>0.82</c:v>
                </c:pt>
                <c:pt idx="65">
                  <c:v>0.83</c:v>
                </c:pt>
                <c:pt idx="66">
                  <c:v>0.84</c:v>
                </c:pt>
                <c:pt idx="67">
                  <c:v>0.85</c:v>
                </c:pt>
                <c:pt idx="68">
                  <c:v>0.86</c:v>
                </c:pt>
                <c:pt idx="69">
                  <c:v>0.87</c:v>
                </c:pt>
                <c:pt idx="70">
                  <c:v>0.88</c:v>
                </c:pt>
                <c:pt idx="71">
                  <c:v>0.89</c:v>
                </c:pt>
                <c:pt idx="72">
                  <c:v>0.9</c:v>
                </c:pt>
                <c:pt idx="73">
                  <c:v>0.91</c:v>
                </c:pt>
                <c:pt idx="74">
                  <c:v>0.92</c:v>
                </c:pt>
                <c:pt idx="75">
                  <c:v>0.93</c:v>
                </c:pt>
                <c:pt idx="76">
                  <c:v>0.94</c:v>
                </c:pt>
                <c:pt idx="77">
                  <c:v>0.95</c:v>
                </c:pt>
                <c:pt idx="78">
                  <c:v>0.96</c:v>
                </c:pt>
                <c:pt idx="79">
                  <c:v>0.97</c:v>
                </c:pt>
                <c:pt idx="80">
                  <c:v>0.98</c:v>
                </c:pt>
                <c:pt idx="81">
                  <c:v>0.99</c:v>
                </c:pt>
                <c:pt idx="82">
                  <c:v>1</c:v>
                </c:pt>
              </c:numCache>
            </c:numRef>
          </c:xVal>
          <c:yVal>
            <c:numRef>
              <c:f>Data!$D$7:$D$89</c:f>
              <c:numCache>
                <c:formatCode>0.00</c:formatCode>
                <c:ptCount val="83"/>
                <c:pt idx="0">
                  <c:v>6.6424920030494334</c:v>
                </c:pt>
                <c:pt idx="1">
                  <c:v>4.3100496534966171</c:v>
                </c:pt>
                <c:pt idx="2">
                  <c:v>2.8593749999999978</c:v>
                </c:pt>
                <c:pt idx="3">
                  <c:v>1.9353375508007784</c:v>
                </c:pt>
                <c:pt idx="4">
                  <c:v>1.3339195402872066</c:v>
                </c:pt>
                <c:pt idx="5">
                  <c:v>0.93473475959138441</c:v>
                </c:pt>
                <c:pt idx="6">
                  <c:v>0.66499923754893975</c:v>
                </c:pt>
                <c:pt idx="7">
                  <c:v>0.47972352000000001</c:v>
                </c:pt>
                <c:pt idx="8">
                  <c:v>0.35052927717307325</c:v>
                </c:pt>
                <c:pt idx="9">
                  <c:v>0.25917969101976129</c:v>
                </c:pt>
                <c:pt idx="10">
                  <c:v>0.19375228379522544</c:v>
                </c:pt>
                <c:pt idx="11">
                  <c:v>0.14632788582475414</c:v>
                </c:pt>
                <c:pt idx="12">
                  <c:v>0.11156835848193875</c:v>
                </c:pt>
                <c:pt idx="13" formatCode="0.000">
                  <c:v>8.5825734808549575E-2</c:v>
                </c:pt>
                <c:pt idx="14" formatCode="0.000">
                  <c:v>6.6575012169778347E-2</c:v>
                </c:pt>
                <c:pt idx="15" formatCode="0.000">
                  <c:v>5.2047462629709607E-2</c:v>
                </c:pt>
                <c:pt idx="16" formatCode="0.000">
                  <c:v>4.0990172381769288E-2</c:v>
                </c:pt>
                <c:pt idx="17" formatCode="0.000">
                  <c:v>3.2506239157258005E-2</c:v>
                </c:pt>
                <c:pt idx="18" formatCode="0.000">
                  <c:v>2.5947234386911849E-2</c:v>
                </c:pt>
                <c:pt idx="19" formatCode="0.000">
                  <c:v>2.0839979552986838E-2</c:v>
                </c:pt>
                <c:pt idx="20" formatCode="0.000">
                  <c:v>1.683613145897116E-2</c:v>
                </c:pt>
                <c:pt idx="21" formatCode="0.000">
                  <c:v>1.3677106379562072E-2</c:v>
                </c:pt>
                <c:pt idx="22" formatCode="0.000">
                  <c:v>1.1169433593749991E-2</c:v>
                </c:pt>
                <c:pt idx="23" formatCode="0.000">
                  <c:v>9.1672743199948635E-3</c:v>
                </c:pt>
                <c:pt idx="24" formatCode="0.000">
                  <c:v>7.5599123078155406E-3</c:v>
                </c:pt>
                <c:pt idx="25" formatCode="0.000">
                  <c:v>6.2627263617546702E-3</c:v>
                </c:pt>
                <c:pt idx="26" formatCode="0.000">
                  <c:v>5.2106232042469008E-3</c:v>
                </c:pt>
                <c:pt idx="27" formatCode="0.000">
                  <c:v>4.3532235591184736E-3</c:v>
                </c:pt>
                <c:pt idx="28" formatCode="0.000">
                  <c:v>3.6513076546538454E-3</c:v>
                </c:pt>
                <c:pt idx="29" formatCode="0.000">
                  <c:v>3.0741723889097222E-3</c:v>
                </c:pt>
                <c:pt idx="30" formatCode="0.000">
                  <c:v>2.5976532716755459E-3</c:v>
                </c:pt>
                <c:pt idx="31" formatCode="0.000">
                  <c:v>2.2026345177923582E-3</c:v>
                </c:pt>
                <c:pt idx="32" formatCode="0.000">
                  <c:v>1.8739200000000001E-3</c:v>
                </c:pt>
                <c:pt idx="33" formatCode="0.000">
                  <c:v>1.5993726763805739E-3</c:v>
                </c:pt>
                <c:pt idx="34" formatCode="0.000">
                  <c:v>1.3692549889573174E-3</c:v>
                </c:pt>
                <c:pt idx="35" formatCode="0.000">
                  <c:v>1.1757205909048755E-3</c:v>
                </c:pt>
                <c:pt idx="36" formatCode="0.00E+00">
                  <c:v>1.0124206680459426E-3</c:v>
                </c:pt>
                <c:pt idx="37" formatCode="0.00E+00">
                  <c:v>8.7419750992262318E-4</c:v>
                </c:pt>
                <c:pt idx="38" formatCode="0.00E+00">
                  <c:v>7.5684485857509937E-4</c:v>
                </c:pt>
                <c:pt idx="39" formatCode="0.00E+00">
                  <c:v>6.5691962406593787E-4</c:v>
                </c:pt>
                <c:pt idx="40" formatCode="0.00E+00">
                  <c:v>5.7159330400294588E-4</c:v>
                </c:pt>
                <c:pt idx="41" formatCode="0.00E+00">
                  <c:v>4.9853423577786752E-4</c:v>
                </c:pt>
                <c:pt idx="42" formatCode="0.00E+00">
                  <c:v>4.3581390032007322E-4</c:v>
                </c:pt>
                <c:pt idx="43" formatCode="0.00E+00">
                  <c:v>3.81832069186835E-4</c:v>
                </c:pt>
                <c:pt idx="44" formatCode="0.00E+00">
                  <c:v>3.3525677659589678E-4</c:v>
                </c:pt>
                <c:pt idx="45" formatCode="0.00E+00">
                  <c:v>2.9497600225587215E-4</c:v>
                </c:pt>
                <c:pt idx="46" formatCode="0.00E+00">
                  <c:v>2.6005864128819667E-4</c:v>
                </c:pt>
                <c:pt idx="47" formatCode="0.00E+00">
                  <c:v>2.2972286708814531E-4</c:v>
                </c:pt>
                <c:pt idx="48" formatCode="0.00E+00">
                  <c:v>2.0331040089730315E-4</c:v>
                </c:pt>
                <c:pt idx="49" formatCode="0.00E+00">
                  <c:v>1.8026551741437123E-4</c:v>
                </c:pt>
                <c:pt idx="50" formatCode="0.00E+00">
                  <c:v>1.6011786086628628E-4</c:v>
                </c:pt>
                <c:pt idx="51" formatCode="0.00E+00">
                  <c:v>1.4246833708144875E-4</c:v>
                </c:pt>
                <c:pt idx="52" formatCode="0.00E+00">
                  <c:v>1.2697749670803908E-4</c:v>
                </c:pt>
                <c:pt idx="53" formatCode="0.00E+00">
                  <c:v>1.1335594225677033E-4</c:v>
                </c:pt>
                <c:pt idx="54" formatCode="0.00E+00">
                  <c:v>1.0135638432387441E-4</c:v>
                </c:pt>
                <c:pt idx="55" formatCode="0.00E+00">
                  <c:v>9.0767045679941716E-5</c:v>
                </c:pt>
                <c:pt idx="56" formatCode="0.00E+00">
                  <c:v>8.1406170128854838E-5</c:v>
                </c:pt>
                <c:pt idx="57" formatCode="0.00E+00">
                  <c:v>7.3117439414723369E-5</c:v>
                </c:pt>
                <c:pt idx="58" formatCode="0.00E+00">
                  <c:v>6.5766138511606095E-5</c:v>
                </c:pt>
                <c:pt idx="59" formatCode="0.00E+00">
                  <c:v>5.9235939334857338E-5</c:v>
                </c:pt>
                <c:pt idx="60" formatCode="0.00E+00">
                  <c:v>5.3426196795164345E-5</c:v>
                </c:pt>
                <c:pt idx="61" formatCode="0.00E+00">
                  <c:v>4.8249670374340747E-5</c:v>
                </c:pt>
                <c:pt idx="62" formatCode="0.00E+00">
                  <c:v>4.3630599975585904E-5</c:v>
                </c:pt>
                <c:pt idx="63" formatCode="0.00E+00">
                  <c:v>3.9503077430233372E-5</c:v>
                </c:pt>
                <c:pt idx="64" formatCode="0.00E+00">
                  <c:v>3.5809665312479936E-5</c:v>
                </c:pt>
                <c:pt idx="65" formatCode="0.00E+00">
                  <c:v>3.2500223086273627E-5</c:v>
                </c:pt>
                <c:pt idx="66" formatCode="0.00E+00">
                  <c:v>2.9530907452404456E-5</c:v>
                </c:pt>
                <c:pt idx="67" formatCode="0.00E+00">
                  <c:v>2.6863319372116349E-5</c:v>
                </c:pt>
                <c:pt idx="68" formatCode="0.00E+00">
                  <c:v>2.446377485060418E-5</c:v>
                </c:pt>
                <c:pt idx="69" formatCode="0.00E+00">
                  <c:v>2.2302680357377547E-5</c:v>
                </c:pt>
                <c:pt idx="70" formatCode="0.00E+00">
                  <c:v>2.0353996891589456E-5</c:v>
                </c:pt>
                <c:pt idx="71" formatCode="0.00E+00">
                  <c:v>1.8594779290631281E-5</c:v>
                </c:pt>
                <c:pt idx="72" formatCode="0.00E+00">
                  <c:v>1.7004779527806537E-5</c:v>
                </c:pt>
                <c:pt idx="73" formatCode="0.00E+00">
                  <c:v>1.5566104529246851E-5</c:v>
                </c:pt>
                <c:pt idx="74" formatCode="0.00E+00">
                  <c:v>1.4262920525991583E-5</c:v>
                </c:pt>
                <c:pt idx="75" formatCode="0.00E+00">
                  <c:v>1.3081197196852542E-5</c:v>
                </c:pt>
                <c:pt idx="76" formatCode="0.00E+00">
                  <c:v>1.2008485894178602E-5</c:v>
                </c:pt>
                <c:pt idx="77" formatCode="0.00E+00">
                  <c:v>1.103372711295134E-5</c:v>
                </c:pt>
                <c:pt idx="78" formatCode="0.00E+00">
                  <c:v>1.0147083092482601E-5</c:v>
                </c:pt>
                <c:pt idx="79" formatCode="0.00E+00">
                  <c:v>9.339792052913599E-6</c:v>
                </c:pt>
                <c:pt idx="80" formatCode="0.00E+00">
                  <c:v>8.6040410851263993E-6</c:v>
                </c:pt>
                <c:pt idx="81" formatCode="0.00E+00">
                  <c:v>7.9328551485611392E-6</c:v>
                </c:pt>
                <c:pt idx="82" formatCode="0.00E+00">
                  <c:v>7.3200000000000002E-6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76216"/>
        <c:axId val="320867792"/>
      </c:scatterChart>
      <c:valAx>
        <c:axId val="321476216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Ion separation (nm)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spPr>
          <a:ln w="25400"/>
        </c:spPr>
        <c:crossAx val="320867792"/>
        <c:crosses val="autoZero"/>
        <c:crossBetween val="midCat"/>
      </c:valAx>
      <c:valAx>
        <c:axId val="320867792"/>
        <c:scaling>
          <c:orientation val="minMax"/>
          <c:max val="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 (eV)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25400"/>
        </c:spPr>
        <c:crossAx val="321476216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Force-separation graph for an Na+ - Cl- pair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Total Force</c:v>
          </c:tx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Data!$J$11:$J$89</c:f>
              <c:numCache>
                <c:formatCode>0.00</c:formatCode>
                <c:ptCount val="79"/>
                <c:pt idx="0">
                  <c:v>18.836743613749658</c:v>
                </c:pt>
                <c:pt idx="1">
                  <c:v>5.3669557211369998</c:v>
                </c:pt>
                <c:pt idx="2">
                  <c:v>-2.7639143039242278</c:v>
                </c:pt>
                <c:pt idx="3">
                  <c:v>-7.6248473599999986</c:v>
                </c:pt>
                <c:pt idx="4">
                  <c:v>-10.457087329585908</c:v>
                </c:pt>
                <c:pt idx="5">
                  <c:v>-12.0188184828164</c:v>
                </c:pt>
                <c:pt idx="6">
                  <c:v>-12.7805469936058</c:v>
                </c:pt>
                <c:pt idx="7">
                  <c:v>-13.038279487355178</c:v>
                </c:pt>
                <c:pt idx="8">
                  <c:v>-12.980399329370522</c:v>
                </c:pt>
                <c:pt idx="9">
                  <c:v>-12.727910277573329</c:v>
                </c:pt>
                <c:pt idx="10">
                  <c:v>-12.35906219575554</c:v>
                </c:pt>
                <c:pt idx="11">
                  <c:v>-11.92465288023477</c:v>
                </c:pt>
                <c:pt idx="12">
                  <c:v>-11.457670684442796</c:v>
                </c:pt>
                <c:pt idx="13">
                  <c:v>-10.97944922742594</c:v>
                </c:pt>
                <c:pt idx="14">
                  <c:v>-10.503641704982206</c:v>
                </c:pt>
                <c:pt idx="15">
                  <c:v>-10.038814174749152</c:v>
                </c:pt>
                <c:pt idx="16">
                  <c:v>-9.590153465129692</c:v>
                </c:pt>
                <c:pt idx="17">
                  <c:v>-9.1606011051661156</c:v>
                </c:pt>
                <c:pt idx="18">
                  <c:v>-8.7516113281249979</c:v>
                </c:pt>
                <c:pt idx="19">
                  <c:v>-8.363660560561673</c:v>
                </c:pt>
                <c:pt idx="20">
                  <c:v>-7.996591239488323</c:v>
                </c:pt>
                <c:pt idx="21">
                  <c:v>-7.6498443554113793</c:v>
                </c:pt>
                <c:pt idx="22">
                  <c:v>-7.3226167681872463</c:v>
                </c:pt>
                <c:pt idx="23">
                  <c:v>-7.0139673836403622</c:v>
                </c:pt>
                <c:pt idx="24">
                  <c:v>-6.7228884112990253</c:v>
                </c:pt>
                <c:pt idx="25">
                  <c:v>-6.4483527017550903</c:v>
                </c:pt>
                <c:pt idx="26">
                  <c:v>-6.1893446676942956</c:v>
                </c:pt>
                <c:pt idx="27">
                  <c:v>-5.9448799362359601</c:v>
                </c:pt>
                <c:pt idx="28">
                  <c:v>-5.7140172800000002</c:v>
                </c:pt>
                <c:pt idx="29">
                  <c:v>-5.4958652805858019</c:v>
                </c:pt>
                <c:pt idx="30">
                  <c:v>-5.2895854262053899</c:v>
                </c:pt>
                <c:pt idx="31">
                  <c:v>-5.0943928255413429</c:v>
                </c:pt>
                <c:pt idx="32">
                  <c:v>-4.9095553591016508</c:v>
                </c:pt>
                <c:pt idx="33">
                  <c:v>-4.7343918378721987</c:v>
                </c:pt>
                <c:pt idx="34">
                  <c:v>-4.5682695632448445</c:v>
                </c:pt>
                <c:pt idx="35">
                  <c:v>-4.4106015589851015</c:v>
                </c:pt>
                <c:pt idx="36">
                  <c:v>-4.260843659540507</c:v>
                </c:pt>
                <c:pt idx="37">
                  <c:v>-4.1184915783025815</c:v>
                </c:pt>
                <c:pt idx="38">
                  <c:v>-3.9830780368846215</c:v>
                </c:pt>
                <c:pt idx="39">
                  <c:v>-3.8541700067249884</c:v>
                </c:pt>
                <c:pt idx="40">
                  <c:v>-3.731366093621447</c:v>
                </c:pt>
                <c:pt idx="41">
                  <c:v>-3.6142940815032256</c:v>
                </c:pt>
                <c:pt idx="42">
                  <c:v>-3.5026086419838971</c:v>
                </c:pt>
                <c:pt idx="43">
                  <c:v>-3.395989209683175</c:v>
                </c:pt>
                <c:pt idx="44">
                  <c:v>-3.2941380190157532</c:v>
                </c:pt>
                <c:pt idx="45">
                  <c:v>-3.1967782954481145</c:v>
                </c:pt>
                <c:pt idx="46">
                  <c:v>-3.1036525926403269</c:v>
                </c:pt>
                <c:pt idx="47">
                  <c:v>-3.0145212660771072</c:v>
                </c:pt>
                <c:pt idx="48">
                  <c:v>-2.9291610735070104</c:v>
                </c:pt>
                <c:pt idx="49">
                  <c:v>-2.847363892576833</c:v>
                </c:pt>
                <c:pt idx="50">
                  <c:v>-2.7689355463470187</c:v>
                </c:pt>
                <c:pt idx="51">
                  <c:v>-2.6936947278161556</c:v>
                </c:pt>
                <c:pt idx="52">
                  <c:v>-2.6214720151074458</c:v>
                </c:pt>
                <c:pt idx="53">
                  <c:v>-2.5521089695351318</c:v>
                </c:pt>
                <c:pt idx="54">
                  <c:v>-2.485457309345307</c:v>
                </c:pt>
                <c:pt idx="55">
                  <c:v>-2.4213781524940079</c:v>
                </c:pt>
                <c:pt idx="56">
                  <c:v>-2.3597413223734356</c:v>
                </c:pt>
                <c:pt idx="57">
                  <c:v>-2.3004247109168943</c:v>
                </c:pt>
                <c:pt idx="58">
                  <c:v>-2.2433136940002436</c:v>
                </c:pt>
                <c:pt idx="59">
                  <c:v>-2.1883005945103671</c:v>
                </c:pt>
                <c:pt idx="60">
                  <c:v>-2.1352841888690519</c:v>
                </c:pt>
                <c:pt idx="61">
                  <c:v>-2.0841692531843625</c:v>
                </c:pt>
                <c:pt idx="62">
                  <c:v>-2.0348661455526078</c:v>
                </c:pt>
                <c:pt idx="63">
                  <c:v>-1.9872904213540064</c:v>
                </c:pt>
                <c:pt idx="64">
                  <c:v>-1.9413624786763493</c:v>
                </c:pt>
                <c:pt idx="65">
                  <c:v>-1.8970072312653092</c:v>
                </c:pt>
                <c:pt idx="66">
                  <c:v>-1.8541538066398284</c:v>
                </c:pt>
                <c:pt idx="67">
                  <c:v>-1.8127352672281916</c:v>
                </c:pt>
                <c:pt idx="68">
                  <c:v>-1.7726883525770365</c:v>
                </c:pt>
                <c:pt idx="69">
                  <c:v>-1.7339532408634548</c:v>
                </c:pt>
                <c:pt idx="70">
                  <c:v>-1.6964733281012863</c:v>
                </c:pt>
                <c:pt idx="71">
                  <c:v>-1.660195023578281</c:v>
                </c:pt>
                <c:pt idx="72">
                  <c:v>-1.6250675601924807</c:v>
                </c:pt>
                <c:pt idx="73">
                  <c:v>-1.5910428184752816</c:v>
                </c:pt>
                <c:pt idx="74">
                  <c:v>-1.5580751631964513</c:v>
                </c:pt>
                <c:pt idx="75">
                  <c:v>-1.5261212915439146</c:v>
                </c:pt>
                <c:pt idx="76">
                  <c:v>-1.4951400919594884</c:v>
                </c:pt>
                <c:pt idx="77">
                  <c:v>-1.4650925127917798</c:v>
                </c:pt>
                <c:pt idx="78">
                  <c:v>-1.4359414399999999</c:v>
                </c:pt>
              </c:numCache>
            </c:numRef>
          </c:yVal>
          <c:smooth val="1"/>
        </c:ser>
        <c:ser>
          <c:idx val="1"/>
          <c:order val="1"/>
          <c:tx>
            <c:v>Attractive</c:v>
          </c:tx>
          <c:spPr>
            <a:ln w="12700">
              <a:prstDash val="sysDash"/>
            </a:ln>
          </c:spPr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Data!$H$11:$H$89</c:f>
              <c:numCache>
                <c:formatCode>0.00</c:formatCode>
                <c:ptCount val="79"/>
                <c:pt idx="0">
                  <c:v>-29.669421487603305</c:v>
                </c:pt>
                <c:pt idx="1">
                  <c:v>-27.145557655954629</c:v>
                </c:pt>
                <c:pt idx="2">
                  <c:v>-24.930555555555554</c:v>
                </c:pt>
                <c:pt idx="3">
                  <c:v>-22.975999999999999</c:v>
                </c:pt>
                <c:pt idx="4">
                  <c:v>-21.242603550295854</c:v>
                </c:pt>
                <c:pt idx="5">
                  <c:v>-19.698216735253769</c:v>
                </c:pt>
                <c:pt idx="6">
                  <c:v>-18.31632653061224</c:v>
                </c:pt>
                <c:pt idx="7">
                  <c:v>-17.074910820451844</c:v>
                </c:pt>
                <c:pt idx="8">
                  <c:v>-15.955555555555556</c:v>
                </c:pt>
                <c:pt idx="9">
                  <c:v>-14.942767950052028</c:v>
                </c:pt>
                <c:pt idx="10">
                  <c:v>-14.023437499999998</c:v>
                </c:pt>
                <c:pt idx="11">
                  <c:v>-13.186409550045912</c:v>
                </c:pt>
                <c:pt idx="12">
                  <c:v>-12.42214532871972</c:v>
                </c:pt>
                <c:pt idx="13">
                  <c:v>-11.722448979591837</c:v>
                </c:pt>
                <c:pt idx="14">
                  <c:v>-11.080246913580247</c:v>
                </c:pt>
                <c:pt idx="15">
                  <c:v>-10.489408327246165</c:v>
                </c:pt>
                <c:pt idx="16">
                  <c:v>-9.9445983379501381</c:v>
                </c:pt>
                <c:pt idx="17">
                  <c:v>-9.4411571334648254</c:v>
                </c:pt>
                <c:pt idx="18">
                  <c:v>-8.9749999999999979</c:v>
                </c:pt>
                <c:pt idx="19">
                  <c:v>-8.542534205829865</c:v>
                </c:pt>
                <c:pt idx="20">
                  <c:v>-8.1405895691609995</c:v>
                </c:pt>
                <c:pt idx="21">
                  <c:v>-7.7663601946998382</c:v>
                </c:pt>
                <c:pt idx="22">
                  <c:v>-7.4173553719008263</c:v>
                </c:pt>
                <c:pt idx="23">
                  <c:v>-7.091358024691357</c:v>
                </c:pt>
                <c:pt idx="24">
                  <c:v>-6.7863894139886574</c:v>
                </c:pt>
                <c:pt idx="25">
                  <c:v>-6.5006790402897243</c:v>
                </c:pt>
                <c:pt idx="26">
                  <c:v>-6.2326388888888884</c:v>
                </c:pt>
                <c:pt idx="27">
                  <c:v>-5.9808413161182843</c:v>
                </c:pt>
                <c:pt idx="28">
                  <c:v>-5.7439999999999998</c:v>
                </c:pt>
                <c:pt idx="29">
                  <c:v>-5.5209534794309878</c:v>
                </c:pt>
                <c:pt idx="30">
                  <c:v>-5.3106508875739635</c:v>
                </c:pt>
                <c:pt idx="31">
                  <c:v>-5.1121395514417936</c:v>
                </c:pt>
                <c:pt idx="32">
                  <c:v>-4.9245541838134423</c:v>
                </c:pt>
                <c:pt idx="33">
                  <c:v>-4.7471074380165277</c:v>
                </c:pt>
                <c:pt idx="34">
                  <c:v>-4.5790816326530601</c:v>
                </c:pt>
                <c:pt idx="35">
                  <c:v>-4.4198214835333953</c:v>
                </c:pt>
                <c:pt idx="36">
                  <c:v>-4.2687277051129611</c:v>
                </c:pt>
                <c:pt idx="37">
                  <c:v>-4.125251364550417</c:v>
                </c:pt>
                <c:pt idx="38">
                  <c:v>-3.9888888888888889</c:v>
                </c:pt>
                <c:pt idx="39">
                  <c:v>-3.8591776404192419</c:v>
                </c:pt>
                <c:pt idx="40">
                  <c:v>-3.735691987513007</c:v>
                </c:pt>
                <c:pt idx="41">
                  <c:v>-3.6180398085159986</c:v>
                </c:pt>
                <c:pt idx="42">
                  <c:v>-3.5058593749999996</c:v>
                </c:pt>
                <c:pt idx="43">
                  <c:v>-3.3988165680473368</c:v>
                </c:pt>
                <c:pt idx="44">
                  <c:v>-3.296602387511478</c:v>
                </c:pt>
                <c:pt idx="45">
                  <c:v>-3.1989307195366443</c:v>
                </c:pt>
                <c:pt idx="46">
                  <c:v>-3.1055363321799301</c:v>
                </c:pt>
                <c:pt idx="47">
                  <c:v>-3.0161730728838485</c:v>
                </c:pt>
                <c:pt idx="48">
                  <c:v>-2.9306122448979592</c:v>
                </c:pt>
                <c:pt idx="49">
                  <c:v>-2.8486411426304303</c:v>
                </c:pt>
                <c:pt idx="50">
                  <c:v>-2.7700617283950617</c:v>
                </c:pt>
                <c:pt idx="51">
                  <c:v>-2.6946894351660728</c:v>
                </c:pt>
                <c:pt idx="52">
                  <c:v>-2.6223520818115413</c:v>
                </c:pt>
                <c:pt idx="53">
                  <c:v>-2.552888888888889</c:v>
                </c:pt>
                <c:pt idx="54">
                  <c:v>-2.4861495844875345</c:v>
                </c:pt>
                <c:pt idx="55">
                  <c:v>-2.4219935908247598</c:v>
                </c:pt>
                <c:pt idx="56">
                  <c:v>-2.3602892833662064</c:v>
                </c:pt>
                <c:pt idx="57">
                  <c:v>-2.3009133151738497</c:v>
                </c:pt>
                <c:pt idx="58">
                  <c:v>-2.2437499999999995</c:v>
                </c:pt>
                <c:pt idx="59">
                  <c:v>-2.1886907483615299</c:v>
                </c:pt>
                <c:pt idx="60">
                  <c:v>-2.1356335514574663</c:v>
                </c:pt>
                <c:pt idx="61">
                  <c:v>-2.0844825083466398</c:v>
                </c:pt>
                <c:pt idx="62">
                  <c:v>-2.0351473922902499</c:v>
                </c:pt>
                <c:pt idx="63">
                  <c:v>-1.9875432525951557</c:v>
                </c:pt>
                <c:pt idx="64">
                  <c:v>-1.9415900486749595</c:v>
                </c:pt>
                <c:pt idx="65">
                  <c:v>-1.8972123133835379</c:v>
                </c:pt>
                <c:pt idx="66">
                  <c:v>-1.8543388429752066</c:v>
                </c:pt>
                <c:pt idx="67">
                  <c:v>-1.8129024113117029</c:v>
                </c:pt>
                <c:pt idx="68">
                  <c:v>-1.7728395061728393</c:v>
                </c:pt>
                <c:pt idx="69">
                  <c:v>-1.7340900857384371</c:v>
                </c:pt>
                <c:pt idx="70">
                  <c:v>-1.6965973534971643</c:v>
                </c:pt>
                <c:pt idx="71">
                  <c:v>-1.6603075500057807</c:v>
                </c:pt>
                <c:pt idx="72">
                  <c:v>-1.6251697600724311</c:v>
                </c:pt>
                <c:pt idx="73">
                  <c:v>-1.5911357340720222</c:v>
                </c:pt>
                <c:pt idx="74">
                  <c:v>-1.5581597222222221</c:v>
                </c:pt>
                <c:pt idx="75">
                  <c:v>-1.5261983207567222</c:v>
                </c:pt>
                <c:pt idx="76">
                  <c:v>-1.4952103290295711</c:v>
                </c:pt>
                <c:pt idx="77">
                  <c:v>-1.4651566166717682</c:v>
                </c:pt>
                <c:pt idx="78">
                  <c:v>-1.4359999999999999</c:v>
                </c:pt>
              </c:numCache>
            </c:numRef>
          </c:yVal>
          <c:smooth val="1"/>
        </c:ser>
        <c:ser>
          <c:idx val="2"/>
          <c:order val="2"/>
          <c:tx>
            <c:v>Repulsive</c:v>
          </c:tx>
          <c:spPr>
            <a:ln w="12700">
              <a:solidFill>
                <a:srgbClr val="00B050"/>
              </a:solidFill>
              <a:prstDash val="lgDash"/>
            </a:ln>
          </c:spPr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Data!$I$11:$I$89</c:f>
              <c:numCache>
                <c:formatCode>0.0</c:formatCode>
                <c:ptCount val="79"/>
                <c:pt idx="0">
                  <c:v>48.506165101352963</c:v>
                </c:pt>
                <c:pt idx="1">
                  <c:v>32.512513377091629</c:v>
                </c:pt>
                <c:pt idx="2">
                  <c:v>22.166641251631326</c:v>
                </c:pt>
                <c:pt idx="3">
                  <c:v>15.35115264</c:v>
                </c:pt>
                <c:pt idx="4">
                  <c:v>10.785516220709946</c:v>
                </c:pt>
                <c:pt idx="5">
                  <c:v>7.6793982524373705</c:v>
                </c:pt>
                <c:pt idx="6">
                  <c:v>5.5357795370064409</c:v>
                </c:pt>
                <c:pt idx="7">
                  <c:v>4.0366313330966666</c:v>
                </c:pt>
                <c:pt idx="8">
                  <c:v>2.9751562261850331</c:v>
                </c:pt>
                <c:pt idx="9">
                  <c:v>2.2148576724786988</c:v>
                </c:pt>
                <c:pt idx="10">
                  <c:v>1.6643753042444587</c:v>
                </c:pt>
                <c:pt idx="11">
                  <c:v>1.261756669811142</c:v>
                </c:pt>
                <c:pt idx="12">
                  <c:v>0.96447464427692442</c:v>
                </c:pt>
                <c:pt idx="13">
                  <c:v>0.74299975216589742</c:v>
                </c:pt>
                <c:pt idx="14">
                  <c:v>0.5766052085980411</c:v>
                </c:pt>
                <c:pt idx="15">
                  <c:v>0.45059415249701273</c:v>
                </c:pt>
                <c:pt idx="16">
                  <c:v>0.35444487282044551</c:v>
                </c:pt>
                <c:pt idx="17">
                  <c:v>0.28055602829870918</c:v>
                </c:pt>
                <c:pt idx="18">
                  <c:v>0.22338867187499981</c:v>
                </c:pt>
                <c:pt idx="19">
                  <c:v>0.17887364526819249</c:v>
                </c:pt>
                <c:pt idx="20" formatCode="0.00">
                  <c:v>0.14399832967267698</c:v>
                </c:pt>
                <c:pt idx="21" formatCode="0.00">
                  <c:v>0.11651583928845899</c:v>
                </c:pt>
                <c:pt idx="22" formatCode="0.00">
                  <c:v>9.4738603713580005E-2</c:v>
                </c:pt>
                <c:pt idx="23" formatCode="0.00">
                  <c:v>7.7390641050995079E-2</c:v>
                </c:pt>
                <c:pt idx="24" formatCode="0.00">
                  <c:v>6.3501002689632088E-2</c:v>
                </c:pt>
                <c:pt idx="25" formatCode="0.00">
                  <c:v>5.2326338534633574E-2</c:v>
                </c:pt>
                <c:pt idx="26" formatCode="0.00">
                  <c:v>4.3294221194592433E-2</c:v>
                </c:pt>
                <c:pt idx="27" formatCode="0.00">
                  <c:v>3.5961379882324215E-2</c:v>
                </c:pt>
                <c:pt idx="28" formatCode="0.00">
                  <c:v>2.9982720000000001E-2</c:v>
                </c:pt>
                <c:pt idx="29" formatCode="0.00">
                  <c:v>2.5088198845185473E-2</c:v>
                </c:pt>
                <c:pt idx="30" formatCode="0.00">
                  <c:v>2.1065461368574113E-2</c:v>
                </c:pt>
                <c:pt idx="31" formatCode="0.00">
                  <c:v>1.7746725900450951E-2</c:v>
                </c:pt>
                <c:pt idx="32" formatCode="0.00E+00">
                  <c:v>1.4998824711791739E-2</c:v>
                </c:pt>
                <c:pt idx="33" formatCode="0.00E+00">
                  <c:v>1.2715600144329063E-2</c:v>
                </c:pt>
                <c:pt idx="34" formatCode="0.00E+00">
                  <c:v>1.0812069408215705E-2</c:v>
                </c:pt>
                <c:pt idx="35" formatCode="0.00E+00">
                  <c:v>9.2199245482938643E-3</c:v>
                </c:pt>
                <c:pt idx="36" formatCode="0.00E+00">
                  <c:v>7.8840455724544269E-3</c:v>
                </c:pt>
                <c:pt idx="37" formatCode="0.00E+00">
                  <c:v>6.759786247835492E-3</c:v>
                </c:pt>
                <c:pt idx="38" formatCode="0.00E+00">
                  <c:v>5.8108520042676427E-3</c:v>
                </c:pt>
                <c:pt idx="39" formatCode="0.00E+00">
                  <c:v>5.0076336942535731E-3</c:v>
                </c:pt>
                <c:pt idx="40" formatCode="0.00E+00">
                  <c:v>4.3258938915599586E-3</c:v>
                </c:pt>
                <c:pt idx="41" formatCode="0.00E+00">
                  <c:v>3.7457270127729792E-3</c:v>
                </c:pt>
                <c:pt idx="42" formatCode="0.00E+00">
                  <c:v>3.2507330161024584E-3</c:v>
                </c:pt>
                <c:pt idx="43" formatCode="0.00E+00">
                  <c:v>2.8273583641617887E-3</c:v>
                </c:pt>
                <c:pt idx="44" formatCode="0.00E+00">
                  <c:v>2.4643684957248867E-3</c:v>
                </c:pt>
                <c:pt idx="45" formatCode="0.00E+00">
                  <c:v>2.1524240885298055E-3</c:v>
                </c:pt>
                <c:pt idx="46" formatCode="0.00E+00">
                  <c:v>1.883739539603368E-3</c:v>
                </c:pt>
                <c:pt idx="47" formatCode="0.00E+00">
                  <c:v>1.651806806741435E-3</c:v>
                </c:pt>
                <c:pt idx="48" formatCode="0.00E+00">
                  <c:v>1.4511713909490184E-3</c:v>
                </c:pt>
                <c:pt idx="49" formatCode="0.00E+00">
                  <c:v>1.2772500535974121E-3</c:v>
                </c:pt>
                <c:pt idx="50" formatCode="0.00E+00">
                  <c:v>1.126182048043049E-3</c:v>
                </c:pt>
                <c:pt idx="51" formatCode="0.00E+00">
                  <c:v>9.9470734991716952E-4</c:v>
                </c:pt>
                <c:pt idx="52" formatCode="0.00E+00">
                  <c:v>8.80066704095728E-4</c:v>
                </c:pt>
                <c:pt idx="53" formatCode="0.00E+00">
                  <c:v>7.7991935375704927E-4</c:v>
                </c:pt>
                <c:pt idx="54" formatCode="0.00E+00">
                  <c:v>6.9227514222743264E-4</c:v>
                </c:pt>
                <c:pt idx="55" formatCode="0.00E+00">
                  <c:v>6.1543833075176457E-4</c:v>
                </c:pt>
                <c:pt idx="56" formatCode="0.00E+00">
                  <c:v>5.4796099277091637E-4</c:v>
                </c:pt>
                <c:pt idx="57" formatCode="0.00E+00">
                  <c:v>4.8860425695534926E-4</c:v>
                </c:pt>
                <c:pt idx="58" formatCode="0.00E+00">
                  <c:v>4.36305999755859E-4</c:v>
                </c:pt>
                <c:pt idx="59" formatCode="0.00E+00">
                  <c:v>3.9015385116279879E-4</c:v>
                </c:pt>
                <c:pt idx="60" formatCode="0.00E+00">
                  <c:v>3.4936258841443846E-4</c:v>
                </c:pt>
                <c:pt idx="61" formatCode="0.00E+00">
                  <c:v>3.1325516227733618E-4</c:v>
                </c:pt>
                <c:pt idx="62" formatCode="0.00E+00">
                  <c:v>2.8124673764194722E-4</c:v>
                </c:pt>
                <c:pt idx="63" formatCode="0.00E+00">
                  <c:v>2.5283124114933034E-4</c:v>
                </c:pt>
                <c:pt idx="64" formatCode="0.00E+00">
                  <c:v>2.2756999861027146E-4</c:v>
                </c:pt>
                <c:pt idx="65" formatCode="0.00E+00">
                  <c:v>2.0508211822875904E-4</c:v>
                </c:pt>
                <c:pt idx="66" formatCode="0.00E+00">
                  <c:v>1.8503633537808595E-4</c:v>
                </c:pt>
                <c:pt idx="67" formatCode="0.00E+00">
                  <c:v>1.671440835112924E-4</c:v>
                </c:pt>
                <c:pt idx="68" formatCode="0.00E+00">
                  <c:v>1.5115359580272476E-4</c:v>
                </c:pt>
                <c:pt idx="69" formatCode="0.00E+00">
                  <c:v>1.3684487498238988E-4</c:v>
                </c:pt>
                <c:pt idx="70" formatCode="0.00E+00">
                  <c:v>1.2402539587818767E-4</c:v>
                </c:pt>
                <c:pt idx="71" formatCode="0.00E+00">
                  <c:v>1.1252642749980682E-4</c:v>
                </c:pt>
                <c:pt idx="72" formatCode="0.00E+00">
                  <c:v>1.021998799504562E-4</c:v>
                </c:pt>
                <c:pt idx="73" formatCode="0.00E+00">
                  <c:v>9.2915596740642876E-5</c:v>
                </c:pt>
                <c:pt idx="74" formatCode="0.00E+00">
                  <c:v>8.4559025770688346E-5</c:v>
                </c:pt>
                <c:pt idx="75" formatCode="0.00E+00">
                  <c:v>7.7029212807534843E-5</c:v>
                </c:pt>
                <c:pt idx="76" formatCode="0.00E+00">
                  <c:v>7.0237070082664483E-5</c:v>
                </c:pt>
                <c:pt idx="77" formatCode="0.00E+00">
                  <c:v>6.4103879988372853E-5</c:v>
                </c:pt>
                <c:pt idx="78" formatCode="0.00E+00">
                  <c:v>5.8560000000000002E-5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00184"/>
        <c:axId val="135701624"/>
      </c:scatterChart>
      <c:valAx>
        <c:axId val="135700184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Separation (nm)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spPr>
          <a:ln w="25400"/>
        </c:spPr>
        <c:crossAx val="135701624"/>
        <c:crosses val="autoZero"/>
        <c:crossBetween val="midCat"/>
      </c:valAx>
      <c:valAx>
        <c:axId val="135701624"/>
        <c:scaling>
          <c:orientation val="minMax"/>
          <c:max val="20"/>
          <c:min val="-2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 (arbitrary units)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spPr>
          <a:ln w="25400"/>
        </c:spPr>
        <c:crossAx val="13570018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Energy-separation graph for an Na+ - Cl- pair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Total PE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Data!$A$5:$A$89</c:f>
              <c:numCache>
                <c:formatCode>0.00</c:formatCode>
                <c:ptCount val="85"/>
                <c:pt idx="0">
                  <c:v>0.16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0.23</c:v>
                </c:pt>
                <c:pt idx="8">
                  <c:v>0.24</c:v>
                </c:pt>
                <c:pt idx="9">
                  <c:v>0.25</c:v>
                </c:pt>
                <c:pt idx="10">
                  <c:v>0.26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0.34</c:v>
                </c:pt>
                <c:pt idx="19">
                  <c:v>0.35</c:v>
                </c:pt>
                <c:pt idx="20">
                  <c:v>0.36</c:v>
                </c:pt>
                <c:pt idx="21">
                  <c:v>0.37</c:v>
                </c:pt>
                <c:pt idx="22">
                  <c:v>0.38</c:v>
                </c:pt>
                <c:pt idx="23">
                  <c:v>0.39</c:v>
                </c:pt>
                <c:pt idx="24">
                  <c:v>0.4</c:v>
                </c:pt>
                <c:pt idx="25">
                  <c:v>0.41</c:v>
                </c:pt>
                <c:pt idx="26">
                  <c:v>0.42</c:v>
                </c:pt>
                <c:pt idx="27">
                  <c:v>0.43</c:v>
                </c:pt>
                <c:pt idx="28">
                  <c:v>0.44</c:v>
                </c:pt>
                <c:pt idx="29">
                  <c:v>0.45</c:v>
                </c:pt>
                <c:pt idx="30">
                  <c:v>0.46</c:v>
                </c:pt>
                <c:pt idx="31">
                  <c:v>0.47</c:v>
                </c:pt>
                <c:pt idx="32">
                  <c:v>0.48</c:v>
                </c:pt>
                <c:pt idx="33">
                  <c:v>0.49</c:v>
                </c:pt>
                <c:pt idx="34">
                  <c:v>0.5</c:v>
                </c:pt>
                <c:pt idx="35">
                  <c:v>0.51</c:v>
                </c:pt>
                <c:pt idx="36">
                  <c:v>0.52</c:v>
                </c:pt>
                <c:pt idx="37">
                  <c:v>0.53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0.56000000000000005</c:v>
                </c:pt>
                <c:pt idx="41">
                  <c:v>0.56999999999999995</c:v>
                </c:pt>
                <c:pt idx="42">
                  <c:v>0.57999999999999996</c:v>
                </c:pt>
                <c:pt idx="43">
                  <c:v>0.59</c:v>
                </c:pt>
                <c:pt idx="44">
                  <c:v>0.6</c:v>
                </c:pt>
                <c:pt idx="45">
                  <c:v>0.61</c:v>
                </c:pt>
                <c:pt idx="46">
                  <c:v>0.62</c:v>
                </c:pt>
                <c:pt idx="47">
                  <c:v>0.63</c:v>
                </c:pt>
                <c:pt idx="48">
                  <c:v>0.64</c:v>
                </c:pt>
                <c:pt idx="49">
                  <c:v>0.65</c:v>
                </c:pt>
                <c:pt idx="50">
                  <c:v>0.66</c:v>
                </c:pt>
                <c:pt idx="51">
                  <c:v>0.67</c:v>
                </c:pt>
                <c:pt idx="52">
                  <c:v>0.68</c:v>
                </c:pt>
                <c:pt idx="53">
                  <c:v>0.69</c:v>
                </c:pt>
                <c:pt idx="54">
                  <c:v>0.7</c:v>
                </c:pt>
                <c:pt idx="55">
                  <c:v>0.71</c:v>
                </c:pt>
                <c:pt idx="56">
                  <c:v>0.72</c:v>
                </c:pt>
                <c:pt idx="57">
                  <c:v>0.73</c:v>
                </c:pt>
                <c:pt idx="58">
                  <c:v>0.74</c:v>
                </c:pt>
                <c:pt idx="59">
                  <c:v>0.75</c:v>
                </c:pt>
                <c:pt idx="60">
                  <c:v>0.76</c:v>
                </c:pt>
                <c:pt idx="61">
                  <c:v>0.77</c:v>
                </c:pt>
                <c:pt idx="62">
                  <c:v>0.78</c:v>
                </c:pt>
                <c:pt idx="63">
                  <c:v>0.79</c:v>
                </c:pt>
                <c:pt idx="64">
                  <c:v>0.8</c:v>
                </c:pt>
                <c:pt idx="65">
                  <c:v>0.81</c:v>
                </c:pt>
                <c:pt idx="66">
                  <c:v>0.82</c:v>
                </c:pt>
                <c:pt idx="67">
                  <c:v>0.83</c:v>
                </c:pt>
                <c:pt idx="68">
                  <c:v>0.84</c:v>
                </c:pt>
                <c:pt idx="69">
                  <c:v>0.85</c:v>
                </c:pt>
                <c:pt idx="70">
                  <c:v>0.86</c:v>
                </c:pt>
                <c:pt idx="71">
                  <c:v>0.87</c:v>
                </c:pt>
                <c:pt idx="72">
                  <c:v>0.88</c:v>
                </c:pt>
                <c:pt idx="73">
                  <c:v>0.89</c:v>
                </c:pt>
                <c:pt idx="74">
                  <c:v>0.9</c:v>
                </c:pt>
                <c:pt idx="75">
                  <c:v>0.91</c:v>
                </c:pt>
                <c:pt idx="76">
                  <c:v>0.92</c:v>
                </c:pt>
                <c:pt idx="77">
                  <c:v>0.93</c:v>
                </c:pt>
                <c:pt idx="78">
                  <c:v>0.94</c:v>
                </c:pt>
                <c:pt idx="79">
                  <c:v>0.95</c:v>
                </c:pt>
                <c:pt idx="80">
                  <c:v>0.96</c:v>
                </c:pt>
                <c:pt idx="81">
                  <c:v>0.97</c:v>
                </c:pt>
                <c:pt idx="82">
                  <c:v>0.98</c:v>
                </c:pt>
                <c:pt idx="83">
                  <c:v>0.99</c:v>
                </c:pt>
                <c:pt idx="84">
                  <c:v>1</c:v>
                </c:pt>
              </c:numCache>
            </c:numRef>
          </c:xVal>
          <c:yVal>
            <c:numRef>
              <c:f>Data!$F$5:$F$89</c:f>
              <c:numCache>
                <c:formatCode>0.00</c:formatCode>
                <c:ptCount val="85"/>
                <c:pt idx="0">
                  <c:v>8.0682031154632572</c:v>
                </c:pt>
                <c:pt idx="1">
                  <c:v>2.0464253062035276</c:v>
                </c:pt>
                <c:pt idx="2">
                  <c:v>-1.3352857747283444</c:v>
                </c:pt>
                <c:pt idx="3">
                  <c:v>-3.2478450833454877</c:v>
                </c:pt>
                <c:pt idx="4">
                  <c:v>-4.3206250000000015</c:v>
                </c:pt>
                <c:pt idx="5">
                  <c:v>-4.9027576872944589</c:v>
                </c:pt>
                <c:pt idx="6">
                  <c:v>-5.1933531869855205</c:v>
                </c:pt>
                <c:pt idx="7">
                  <c:v>-5.3087435012781805</c:v>
                </c:pt>
                <c:pt idx="8">
                  <c:v>-5.3183340957843939</c:v>
                </c:pt>
                <c:pt idx="9">
                  <c:v>-5.2642764799999995</c:v>
                </c:pt>
                <c:pt idx="10">
                  <c:v>-5.1725476459038493</c:v>
                </c:pt>
                <c:pt idx="11">
                  <c:v>-5.059338827498757</c:v>
                </c:pt>
                <c:pt idx="12">
                  <c:v>-4.9348191447762026</c:v>
                </c:pt>
                <c:pt idx="13">
                  <c:v>-4.8053962521062807</c:v>
                </c:pt>
                <c:pt idx="14">
                  <c:v>-4.6750983081847286</c:v>
                </c:pt>
                <c:pt idx="15">
                  <c:v>-4.5464323297075788</c:v>
                </c:pt>
                <c:pt idx="16">
                  <c:v>-4.4209249878302215</c:v>
                </c:pt>
                <c:pt idx="17">
                  <c:v>-4.299467688885442</c:v>
                </c:pt>
                <c:pt idx="18">
                  <c:v>-4.1825392393829359</c:v>
                </c:pt>
                <c:pt idx="19">
                  <c:v>-4.0703509036998851</c:v>
                </c:pt>
                <c:pt idx="20">
                  <c:v>-3.9629416545019769</c:v>
                </c:pt>
                <c:pt idx="21">
                  <c:v>-3.8602411015280942</c:v>
                </c:pt>
                <c:pt idx="22">
                  <c:v>-3.7621112369620811</c:v>
                </c:pt>
                <c:pt idx="23">
                  <c:v>-3.6683741756717199</c:v>
                </c:pt>
                <c:pt idx="24">
                  <c:v>-3.5788305664062499</c:v>
                </c:pt>
                <c:pt idx="25">
                  <c:v>-3.493271750070249</c:v>
                </c:pt>
                <c:pt idx="26">
                  <c:v>-3.4114877067398033</c:v>
                </c:pt>
                <c:pt idx="27">
                  <c:v>-3.3332721573591755</c:v>
                </c:pt>
                <c:pt idx="28">
                  <c:v>-3.2584257404321169</c:v>
                </c:pt>
                <c:pt idx="29">
                  <c:v>-3.1867578875519924</c:v>
                </c:pt>
                <c:pt idx="30">
                  <c:v>-3.1180878227801285</c:v>
                </c:pt>
                <c:pt idx="31">
                  <c:v>-3.0522449765472608</c:v>
                </c:pt>
                <c:pt idx="32">
                  <c:v>-2.9890690133949911</c:v>
                </c:pt>
                <c:pt idx="33">
                  <c:v>-2.9284096103801667</c:v>
                </c:pt>
                <c:pt idx="34">
                  <c:v>-2.8701260799999999</c:v>
                </c:pt>
                <c:pt idx="35">
                  <c:v>-2.8140869018334231</c:v>
                </c:pt>
                <c:pt idx="36">
                  <c:v>-2.760169206549504</c:v>
                </c:pt>
                <c:pt idx="37">
                  <c:v>-2.7082582416732457</c:v>
                </c:pt>
                <c:pt idx="38">
                  <c:v>-2.658246838591213</c:v>
                </c:pt>
                <c:pt idx="39">
                  <c:v>-2.6100348933991677</c:v>
                </c:pt>
                <c:pt idx="40">
                  <c:v>-2.563528869427139</c:v>
                </c:pt>
                <c:pt idx="41">
                  <c:v>-2.5186413259899694</c:v>
                </c:pt>
                <c:pt idx="42">
                  <c:v>-2.4752904756615144</c:v>
                </c:pt>
                <c:pt idx="43">
                  <c:v>-2.4333997708489679</c:v>
                </c:pt>
                <c:pt idx="44">
                  <c:v>-2.3928975194330135</c:v>
                </c:pt>
                <c:pt idx="45">
                  <c:v>-2.3537165285865509</c:v>
                </c:pt>
                <c:pt idx="46">
                  <c:v>-2.3157937754814686</c:v>
                </c:pt>
                <c:pt idx="47">
                  <c:v>-2.2790701033628236</c:v>
                </c:pt>
                <c:pt idx="48">
                  <c:v>-2.2434899413587117</c:v>
                </c:pt>
                <c:pt idx="49">
                  <c:v>-2.2090010463636811</c:v>
                </c:pt>
                <c:pt idx="50">
                  <c:v>-2.1755542653566784</c:v>
                </c:pt>
                <c:pt idx="51">
                  <c:v>-2.1431033165721374</c:v>
                </c:pt>
                <c:pt idx="52">
                  <c:v>-2.1116045880214864</c:v>
                </c:pt>
                <c:pt idx="53">
                  <c:v>-2.0810169519527739</c:v>
                </c:pt>
                <c:pt idx="54">
                  <c:v>-2.0513015939318637</c:v>
                </c:pt>
                <c:pt idx="55">
                  <c:v>-2.0224218553253488</c:v>
                </c:pt>
                <c:pt idx="56">
                  <c:v>-1.9943430880601205</c:v>
                </c:pt>
                <c:pt idx="57">
                  <c:v>-1.9670325206255528</c:v>
                </c:pt>
                <c:pt idx="58">
                  <c:v>-1.9404591343704116</c:v>
                </c:pt>
                <c:pt idx="59">
                  <c:v>-1.9145935492272519</c:v>
                </c:pt>
                <c:pt idx="60">
                  <c:v>-1.8894079180720147</c:v>
                </c:pt>
                <c:pt idx="61">
                  <c:v>-1.8648758289957301</c:v>
                </c:pt>
                <c:pt idx="62">
                  <c:v>-1.8409722148288457</c:v>
                </c:pt>
                <c:pt idx="63">
                  <c:v>-1.8176732693169673</c:v>
                </c:pt>
                <c:pt idx="64">
                  <c:v>-1.7949563694000243</c:v>
                </c:pt>
                <c:pt idx="65">
                  <c:v>-1.772800003095409</c:v>
                </c:pt>
                <c:pt idx="66">
                  <c:v>-1.7511837025298094</c:v>
                </c:pt>
                <c:pt idx="67">
                  <c:v>-1.7300879817046246</c:v>
                </c:pt>
                <c:pt idx="68">
                  <c:v>-1.7094942786163569</c:v>
                </c:pt>
                <c:pt idx="69">
                  <c:v>-1.6893849013865103</c:v>
                </c:pt>
                <c:pt idx="70">
                  <c:v>-1.6697429780856146</c:v>
                </c:pt>
                <c:pt idx="71">
                  <c:v>-1.6505524099633206</c:v>
                </c:pt>
                <c:pt idx="72">
                  <c:v>-1.6317978278212903</c:v>
                </c:pt>
                <c:pt idx="73">
                  <c:v>-1.6134645512881252</c:v>
                </c:pt>
                <c:pt idx="74">
                  <c:v>-1.5955385507760276</c:v>
                </c:pt>
                <c:pt idx="75">
                  <c:v>-1.5780064119174486</c:v>
                </c:pt>
                <c:pt idx="76">
                  <c:v>-1.5608553022968652</c:v>
                </c:pt>
                <c:pt idx="77">
                  <c:v>-1.5440729403081794</c:v>
                </c:pt>
                <c:pt idx="78">
                  <c:v>-1.5276475659821911</c:v>
                </c:pt>
                <c:pt idx="79">
                  <c:v>-1.5115679136413083</c:v>
                </c:pt>
                <c:pt idx="80">
                  <c:v>-1.4958231862502409</c:v>
                </c:pt>
                <c:pt idx="81">
                  <c:v>-1.4804030313419678</c:v>
                </c:pt>
                <c:pt idx="82">
                  <c:v>-1.4652975184078945</c:v>
                </c:pt>
                <c:pt idx="83">
                  <c:v>-1.450497117649902</c:v>
                </c:pt>
                <c:pt idx="84">
                  <c:v>-1.43599268</c:v>
                </c:pt>
              </c:numCache>
            </c:numRef>
          </c:yVal>
          <c:smooth val="1"/>
        </c:ser>
        <c:ser>
          <c:idx val="1"/>
          <c:order val="1"/>
          <c:tx>
            <c:v>Attractive</c:v>
          </c:tx>
          <c:spPr>
            <a:ln w="12700">
              <a:prstDash val="dash"/>
            </a:ln>
          </c:spPr>
          <c:marker>
            <c:symbol val="none"/>
          </c:marker>
          <c:xVal>
            <c:numRef>
              <c:f>Data!$A$5:$A$89</c:f>
              <c:numCache>
                <c:formatCode>0.00</c:formatCode>
                <c:ptCount val="85"/>
                <c:pt idx="0">
                  <c:v>0.16</c:v>
                </c:pt>
                <c:pt idx="1">
                  <c:v>0.17</c:v>
                </c:pt>
                <c:pt idx="2">
                  <c:v>0.18</c:v>
                </c:pt>
                <c:pt idx="3">
                  <c:v>0.19</c:v>
                </c:pt>
                <c:pt idx="4">
                  <c:v>0.2</c:v>
                </c:pt>
                <c:pt idx="5">
                  <c:v>0.21</c:v>
                </c:pt>
                <c:pt idx="6">
                  <c:v>0.22</c:v>
                </c:pt>
                <c:pt idx="7">
                  <c:v>0.23</c:v>
                </c:pt>
                <c:pt idx="8">
                  <c:v>0.24</c:v>
                </c:pt>
                <c:pt idx="9">
                  <c:v>0.25</c:v>
                </c:pt>
                <c:pt idx="10">
                  <c:v>0.26</c:v>
                </c:pt>
                <c:pt idx="11">
                  <c:v>0.27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0.3</c:v>
                </c:pt>
                <c:pt idx="15">
                  <c:v>0.31</c:v>
                </c:pt>
                <c:pt idx="16">
                  <c:v>0.32</c:v>
                </c:pt>
                <c:pt idx="17">
                  <c:v>0.33</c:v>
                </c:pt>
                <c:pt idx="18">
                  <c:v>0.34</c:v>
                </c:pt>
                <c:pt idx="19">
                  <c:v>0.35</c:v>
                </c:pt>
                <c:pt idx="20">
                  <c:v>0.36</c:v>
                </c:pt>
                <c:pt idx="21">
                  <c:v>0.37</c:v>
                </c:pt>
                <c:pt idx="22">
                  <c:v>0.38</c:v>
                </c:pt>
                <c:pt idx="23">
                  <c:v>0.39</c:v>
                </c:pt>
                <c:pt idx="24">
                  <c:v>0.4</c:v>
                </c:pt>
                <c:pt idx="25">
                  <c:v>0.41</c:v>
                </c:pt>
                <c:pt idx="26">
                  <c:v>0.42</c:v>
                </c:pt>
                <c:pt idx="27">
                  <c:v>0.43</c:v>
                </c:pt>
                <c:pt idx="28">
                  <c:v>0.44</c:v>
                </c:pt>
                <c:pt idx="29">
                  <c:v>0.45</c:v>
                </c:pt>
                <c:pt idx="30">
                  <c:v>0.46</c:v>
                </c:pt>
                <c:pt idx="31">
                  <c:v>0.47</c:v>
                </c:pt>
                <c:pt idx="32">
                  <c:v>0.48</c:v>
                </c:pt>
                <c:pt idx="33">
                  <c:v>0.49</c:v>
                </c:pt>
                <c:pt idx="34">
                  <c:v>0.5</c:v>
                </c:pt>
                <c:pt idx="35">
                  <c:v>0.51</c:v>
                </c:pt>
                <c:pt idx="36">
                  <c:v>0.52</c:v>
                </c:pt>
                <c:pt idx="37">
                  <c:v>0.53</c:v>
                </c:pt>
                <c:pt idx="38">
                  <c:v>0.54</c:v>
                </c:pt>
                <c:pt idx="39">
                  <c:v>0.55000000000000004</c:v>
                </c:pt>
                <c:pt idx="40">
                  <c:v>0.56000000000000005</c:v>
                </c:pt>
                <c:pt idx="41">
                  <c:v>0.56999999999999995</c:v>
                </c:pt>
                <c:pt idx="42">
                  <c:v>0.57999999999999996</c:v>
                </c:pt>
                <c:pt idx="43">
                  <c:v>0.59</c:v>
                </c:pt>
                <c:pt idx="44">
                  <c:v>0.6</c:v>
                </c:pt>
                <c:pt idx="45">
                  <c:v>0.61</c:v>
                </c:pt>
                <c:pt idx="46">
                  <c:v>0.62</c:v>
                </c:pt>
                <c:pt idx="47">
                  <c:v>0.63</c:v>
                </c:pt>
                <c:pt idx="48">
                  <c:v>0.64</c:v>
                </c:pt>
                <c:pt idx="49">
                  <c:v>0.65</c:v>
                </c:pt>
                <c:pt idx="50">
                  <c:v>0.66</c:v>
                </c:pt>
                <c:pt idx="51">
                  <c:v>0.67</c:v>
                </c:pt>
                <c:pt idx="52">
                  <c:v>0.68</c:v>
                </c:pt>
                <c:pt idx="53">
                  <c:v>0.69</c:v>
                </c:pt>
                <c:pt idx="54">
                  <c:v>0.7</c:v>
                </c:pt>
                <c:pt idx="55">
                  <c:v>0.71</c:v>
                </c:pt>
                <c:pt idx="56">
                  <c:v>0.72</c:v>
                </c:pt>
                <c:pt idx="57">
                  <c:v>0.73</c:v>
                </c:pt>
                <c:pt idx="58">
                  <c:v>0.74</c:v>
                </c:pt>
                <c:pt idx="59">
                  <c:v>0.75</c:v>
                </c:pt>
                <c:pt idx="60">
                  <c:v>0.76</c:v>
                </c:pt>
                <c:pt idx="61">
                  <c:v>0.77</c:v>
                </c:pt>
                <c:pt idx="62">
                  <c:v>0.78</c:v>
                </c:pt>
                <c:pt idx="63">
                  <c:v>0.79</c:v>
                </c:pt>
                <c:pt idx="64">
                  <c:v>0.8</c:v>
                </c:pt>
                <c:pt idx="65">
                  <c:v>0.81</c:v>
                </c:pt>
                <c:pt idx="66">
                  <c:v>0.82</c:v>
                </c:pt>
                <c:pt idx="67">
                  <c:v>0.83</c:v>
                </c:pt>
                <c:pt idx="68">
                  <c:v>0.84</c:v>
                </c:pt>
                <c:pt idx="69">
                  <c:v>0.85</c:v>
                </c:pt>
                <c:pt idx="70">
                  <c:v>0.86</c:v>
                </c:pt>
                <c:pt idx="71">
                  <c:v>0.87</c:v>
                </c:pt>
                <c:pt idx="72">
                  <c:v>0.88</c:v>
                </c:pt>
                <c:pt idx="73">
                  <c:v>0.89</c:v>
                </c:pt>
                <c:pt idx="74">
                  <c:v>0.9</c:v>
                </c:pt>
                <c:pt idx="75">
                  <c:v>0.91</c:v>
                </c:pt>
                <c:pt idx="76">
                  <c:v>0.92</c:v>
                </c:pt>
                <c:pt idx="77">
                  <c:v>0.93</c:v>
                </c:pt>
                <c:pt idx="78">
                  <c:v>0.94</c:v>
                </c:pt>
                <c:pt idx="79">
                  <c:v>0.95</c:v>
                </c:pt>
                <c:pt idx="80">
                  <c:v>0.96</c:v>
                </c:pt>
                <c:pt idx="81">
                  <c:v>0.97</c:v>
                </c:pt>
                <c:pt idx="82">
                  <c:v>0.98</c:v>
                </c:pt>
                <c:pt idx="83">
                  <c:v>0.99</c:v>
                </c:pt>
                <c:pt idx="84">
                  <c:v>1</c:v>
                </c:pt>
              </c:numCache>
            </c:numRef>
          </c:xVal>
          <c:yVal>
            <c:numRef>
              <c:f>Data!$B$5:$B$89</c:f>
              <c:numCache>
                <c:formatCode>0.00</c:formatCode>
                <c:ptCount val="85"/>
                <c:pt idx="0">
                  <c:v>-8.9749999999999996</c:v>
                </c:pt>
                <c:pt idx="1">
                  <c:v>-8.4470588235294102</c:v>
                </c:pt>
                <c:pt idx="2">
                  <c:v>-7.9777777777777779</c:v>
                </c:pt>
                <c:pt idx="3">
                  <c:v>-7.5578947368421048</c:v>
                </c:pt>
                <c:pt idx="4">
                  <c:v>-7.18</c:v>
                </c:pt>
                <c:pt idx="5">
                  <c:v>-6.8380952380952378</c:v>
                </c:pt>
                <c:pt idx="6">
                  <c:v>-6.5272727272727273</c:v>
                </c:pt>
                <c:pt idx="7">
                  <c:v>-6.2434782608695647</c:v>
                </c:pt>
                <c:pt idx="8">
                  <c:v>-5.9833333333333334</c:v>
                </c:pt>
                <c:pt idx="9">
                  <c:v>-5.7439999999999998</c:v>
                </c:pt>
                <c:pt idx="10">
                  <c:v>-5.523076923076923</c:v>
                </c:pt>
                <c:pt idx="11">
                  <c:v>-5.318518518518518</c:v>
                </c:pt>
                <c:pt idx="12">
                  <c:v>-5.1285714285714281</c:v>
                </c:pt>
                <c:pt idx="13">
                  <c:v>-4.9517241379310351</c:v>
                </c:pt>
                <c:pt idx="14">
                  <c:v>-4.7866666666666671</c:v>
                </c:pt>
                <c:pt idx="15">
                  <c:v>-4.6322580645161286</c:v>
                </c:pt>
                <c:pt idx="16">
                  <c:v>-4.4874999999999998</c:v>
                </c:pt>
                <c:pt idx="17">
                  <c:v>-4.3515151515151516</c:v>
                </c:pt>
                <c:pt idx="18">
                  <c:v>-4.2235294117647051</c:v>
                </c:pt>
                <c:pt idx="19">
                  <c:v>-4.1028571428571432</c:v>
                </c:pt>
                <c:pt idx="20">
                  <c:v>-3.9888888888888889</c:v>
                </c:pt>
                <c:pt idx="21">
                  <c:v>-3.881081081081081</c:v>
                </c:pt>
                <c:pt idx="22">
                  <c:v>-3.7789473684210524</c:v>
                </c:pt>
                <c:pt idx="23">
                  <c:v>-3.6820512820512818</c:v>
                </c:pt>
                <c:pt idx="24">
                  <c:v>-3.59</c:v>
                </c:pt>
                <c:pt idx="25">
                  <c:v>-3.5024390243902439</c:v>
                </c:pt>
                <c:pt idx="26">
                  <c:v>-3.4190476190476189</c:v>
                </c:pt>
                <c:pt idx="27">
                  <c:v>-3.3395348837209302</c:v>
                </c:pt>
                <c:pt idx="28">
                  <c:v>-3.2636363636363637</c:v>
                </c:pt>
                <c:pt idx="29">
                  <c:v>-3.1911111111111108</c:v>
                </c:pt>
                <c:pt idx="30">
                  <c:v>-3.1217391304347823</c:v>
                </c:pt>
                <c:pt idx="31">
                  <c:v>-3.0553191489361704</c:v>
                </c:pt>
                <c:pt idx="32">
                  <c:v>-2.9916666666666667</c:v>
                </c:pt>
                <c:pt idx="33">
                  <c:v>-2.9306122448979592</c:v>
                </c:pt>
                <c:pt idx="34">
                  <c:v>-2.8719999999999999</c:v>
                </c:pt>
                <c:pt idx="35">
                  <c:v>-2.8156862745098037</c:v>
                </c:pt>
                <c:pt idx="36">
                  <c:v>-2.7615384615384615</c:v>
                </c:pt>
                <c:pt idx="37">
                  <c:v>-2.7094339622641508</c:v>
                </c:pt>
                <c:pt idx="38">
                  <c:v>-2.659259259259259</c:v>
                </c:pt>
                <c:pt idx="39">
                  <c:v>-2.6109090909090904</c:v>
                </c:pt>
                <c:pt idx="40">
                  <c:v>-2.5642857142857141</c:v>
                </c:pt>
                <c:pt idx="41">
                  <c:v>-2.5192982456140354</c:v>
                </c:pt>
                <c:pt idx="42">
                  <c:v>-2.4758620689655175</c:v>
                </c:pt>
                <c:pt idx="43">
                  <c:v>-2.4338983050847456</c:v>
                </c:pt>
                <c:pt idx="44">
                  <c:v>-2.3933333333333335</c:v>
                </c:pt>
                <c:pt idx="45">
                  <c:v>-2.3540983606557377</c:v>
                </c:pt>
                <c:pt idx="46">
                  <c:v>-2.3161290322580643</c:v>
                </c:pt>
                <c:pt idx="47">
                  <c:v>-2.2793650793650793</c:v>
                </c:pt>
                <c:pt idx="48">
                  <c:v>-2.2437499999999999</c:v>
                </c:pt>
                <c:pt idx="49">
                  <c:v>-2.2092307692307691</c:v>
                </c:pt>
                <c:pt idx="50">
                  <c:v>-2.1757575757575758</c:v>
                </c:pt>
                <c:pt idx="51">
                  <c:v>-2.1432835820895519</c:v>
                </c:pt>
                <c:pt idx="52">
                  <c:v>-2.1117647058823525</c:v>
                </c:pt>
                <c:pt idx="53">
                  <c:v>-2.0811594202898553</c:v>
                </c:pt>
                <c:pt idx="54">
                  <c:v>-2.0514285714285716</c:v>
                </c:pt>
                <c:pt idx="55">
                  <c:v>-2.0225352112676056</c:v>
                </c:pt>
                <c:pt idx="56">
                  <c:v>-1.9944444444444445</c:v>
                </c:pt>
                <c:pt idx="57">
                  <c:v>-1.9671232876712328</c:v>
                </c:pt>
                <c:pt idx="58">
                  <c:v>-1.9405405405405405</c:v>
                </c:pt>
                <c:pt idx="59">
                  <c:v>-1.9146666666666665</c:v>
                </c:pt>
                <c:pt idx="60">
                  <c:v>-1.8894736842105262</c:v>
                </c:pt>
                <c:pt idx="61">
                  <c:v>-1.8649350649350649</c:v>
                </c:pt>
                <c:pt idx="62">
                  <c:v>-1.8410256410256409</c:v>
                </c:pt>
                <c:pt idx="63">
                  <c:v>-1.8177215189873417</c:v>
                </c:pt>
                <c:pt idx="64">
                  <c:v>-1.7949999999999999</c:v>
                </c:pt>
                <c:pt idx="65">
                  <c:v>-1.7728395061728393</c:v>
                </c:pt>
                <c:pt idx="66">
                  <c:v>-1.751219512195122</c:v>
                </c:pt>
                <c:pt idx="67">
                  <c:v>-1.730120481927711</c:v>
                </c:pt>
                <c:pt idx="68">
                  <c:v>-1.7095238095238094</c:v>
                </c:pt>
                <c:pt idx="69">
                  <c:v>-1.6894117647058824</c:v>
                </c:pt>
                <c:pt idx="70">
                  <c:v>-1.6697674418604651</c:v>
                </c:pt>
                <c:pt idx="71">
                  <c:v>-1.6505747126436781</c:v>
                </c:pt>
                <c:pt idx="72">
                  <c:v>-1.6318181818181818</c:v>
                </c:pt>
                <c:pt idx="73">
                  <c:v>-1.6134831460674157</c:v>
                </c:pt>
                <c:pt idx="74">
                  <c:v>-1.5955555555555554</c:v>
                </c:pt>
                <c:pt idx="75">
                  <c:v>-1.578021978021978</c:v>
                </c:pt>
                <c:pt idx="76">
                  <c:v>-1.5608695652173912</c:v>
                </c:pt>
                <c:pt idx="77">
                  <c:v>-1.5440860215053762</c:v>
                </c:pt>
                <c:pt idx="78">
                  <c:v>-1.5276595744680852</c:v>
                </c:pt>
                <c:pt idx="79">
                  <c:v>-1.5115789473684211</c:v>
                </c:pt>
                <c:pt idx="80">
                  <c:v>-1.4958333333333333</c:v>
                </c:pt>
                <c:pt idx="81">
                  <c:v>-1.4804123711340207</c:v>
                </c:pt>
                <c:pt idx="82">
                  <c:v>-1.4653061224489796</c:v>
                </c:pt>
                <c:pt idx="83">
                  <c:v>-1.4505050505050505</c:v>
                </c:pt>
                <c:pt idx="84">
                  <c:v>-1.4359999999999999</c:v>
                </c:pt>
              </c:numCache>
            </c:numRef>
          </c:yVal>
          <c:smooth val="1"/>
        </c:ser>
        <c:ser>
          <c:idx val="2"/>
          <c:order val="2"/>
          <c:tx>
            <c:v>Repulsive</c:v>
          </c:tx>
          <c:spPr>
            <a:ln w="12700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Data!$A$7:$A$89</c:f>
              <c:numCache>
                <c:formatCode>0.00</c:formatCode>
                <c:ptCount val="83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0.21</c:v>
                </c:pt>
                <c:pt idx="4">
                  <c:v>0.22</c:v>
                </c:pt>
                <c:pt idx="5">
                  <c:v>0.23</c:v>
                </c:pt>
                <c:pt idx="6">
                  <c:v>0.24</c:v>
                </c:pt>
                <c:pt idx="7">
                  <c:v>0.25</c:v>
                </c:pt>
                <c:pt idx="8">
                  <c:v>0.26</c:v>
                </c:pt>
                <c:pt idx="9">
                  <c:v>0.27</c:v>
                </c:pt>
                <c:pt idx="10">
                  <c:v>0.28000000000000003</c:v>
                </c:pt>
                <c:pt idx="11">
                  <c:v>0.28999999999999998</c:v>
                </c:pt>
                <c:pt idx="12">
                  <c:v>0.3</c:v>
                </c:pt>
                <c:pt idx="13">
                  <c:v>0.31</c:v>
                </c:pt>
                <c:pt idx="14">
                  <c:v>0.32</c:v>
                </c:pt>
                <c:pt idx="15">
                  <c:v>0.33</c:v>
                </c:pt>
                <c:pt idx="16">
                  <c:v>0.34</c:v>
                </c:pt>
                <c:pt idx="17">
                  <c:v>0.35</c:v>
                </c:pt>
                <c:pt idx="18">
                  <c:v>0.36</c:v>
                </c:pt>
                <c:pt idx="19">
                  <c:v>0.37</c:v>
                </c:pt>
                <c:pt idx="20">
                  <c:v>0.38</c:v>
                </c:pt>
                <c:pt idx="21">
                  <c:v>0.39</c:v>
                </c:pt>
                <c:pt idx="22">
                  <c:v>0.4</c:v>
                </c:pt>
                <c:pt idx="23">
                  <c:v>0.41</c:v>
                </c:pt>
                <c:pt idx="24">
                  <c:v>0.42</c:v>
                </c:pt>
                <c:pt idx="25">
                  <c:v>0.43</c:v>
                </c:pt>
                <c:pt idx="26">
                  <c:v>0.44</c:v>
                </c:pt>
                <c:pt idx="27">
                  <c:v>0.45</c:v>
                </c:pt>
                <c:pt idx="28">
                  <c:v>0.46</c:v>
                </c:pt>
                <c:pt idx="29">
                  <c:v>0.47</c:v>
                </c:pt>
                <c:pt idx="30">
                  <c:v>0.48</c:v>
                </c:pt>
                <c:pt idx="31">
                  <c:v>0.49</c:v>
                </c:pt>
                <c:pt idx="32">
                  <c:v>0.5</c:v>
                </c:pt>
                <c:pt idx="33">
                  <c:v>0.51</c:v>
                </c:pt>
                <c:pt idx="34">
                  <c:v>0.52</c:v>
                </c:pt>
                <c:pt idx="35">
                  <c:v>0.53</c:v>
                </c:pt>
                <c:pt idx="36">
                  <c:v>0.54</c:v>
                </c:pt>
                <c:pt idx="37">
                  <c:v>0.55000000000000004</c:v>
                </c:pt>
                <c:pt idx="38">
                  <c:v>0.56000000000000005</c:v>
                </c:pt>
                <c:pt idx="39">
                  <c:v>0.56999999999999995</c:v>
                </c:pt>
                <c:pt idx="40">
                  <c:v>0.57999999999999996</c:v>
                </c:pt>
                <c:pt idx="41">
                  <c:v>0.59</c:v>
                </c:pt>
                <c:pt idx="42">
                  <c:v>0.6</c:v>
                </c:pt>
                <c:pt idx="43">
                  <c:v>0.61</c:v>
                </c:pt>
                <c:pt idx="44">
                  <c:v>0.62</c:v>
                </c:pt>
                <c:pt idx="45">
                  <c:v>0.63</c:v>
                </c:pt>
                <c:pt idx="46">
                  <c:v>0.64</c:v>
                </c:pt>
                <c:pt idx="47">
                  <c:v>0.65</c:v>
                </c:pt>
                <c:pt idx="48">
                  <c:v>0.66</c:v>
                </c:pt>
                <c:pt idx="49">
                  <c:v>0.67</c:v>
                </c:pt>
                <c:pt idx="50">
                  <c:v>0.68</c:v>
                </c:pt>
                <c:pt idx="51">
                  <c:v>0.69</c:v>
                </c:pt>
                <c:pt idx="52">
                  <c:v>0.7</c:v>
                </c:pt>
                <c:pt idx="53">
                  <c:v>0.71</c:v>
                </c:pt>
                <c:pt idx="54">
                  <c:v>0.72</c:v>
                </c:pt>
                <c:pt idx="55">
                  <c:v>0.73</c:v>
                </c:pt>
                <c:pt idx="56">
                  <c:v>0.74</c:v>
                </c:pt>
                <c:pt idx="57">
                  <c:v>0.75</c:v>
                </c:pt>
                <c:pt idx="58">
                  <c:v>0.76</c:v>
                </c:pt>
                <c:pt idx="59">
                  <c:v>0.77</c:v>
                </c:pt>
                <c:pt idx="60">
                  <c:v>0.78</c:v>
                </c:pt>
                <c:pt idx="61">
                  <c:v>0.79</c:v>
                </c:pt>
                <c:pt idx="62">
                  <c:v>0.8</c:v>
                </c:pt>
                <c:pt idx="63">
                  <c:v>0.81</c:v>
                </c:pt>
                <c:pt idx="64">
                  <c:v>0.82</c:v>
                </c:pt>
                <c:pt idx="65">
                  <c:v>0.83</c:v>
                </c:pt>
                <c:pt idx="66">
                  <c:v>0.84</c:v>
                </c:pt>
                <c:pt idx="67">
                  <c:v>0.85</c:v>
                </c:pt>
                <c:pt idx="68">
                  <c:v>0.86</c:v>
                </c:pt>
                <c:pt idx="69">
                  <c:v>0.87</c:v>
                </c:pt>
                <c:pt idx="70">
                  <c:v>0.88</c:v>
                </c:pt>
                <c:pt idx="71">
                  <c:v>0.89</c:v>
                </c:pt>
                <c:pt idx="72">
                  <c:v>0.9</c:v>
                </c:pt>
                <c:pt idx="73">
                  <c:v>0.91</c:v>
                </c:pt>
                <c:pt idx="74">
                  <c:v>0.92</c:v>
                </c:pt>
                <c:pt idx="75">
                  <c:v>0.93</c:v>
                </c:pt>
                <c:pt idx="76">
                  <c:v>0.94</c:v>
                </c:pt>
                <c:pt idx="77">
                  <c:v>0.95</c:v>
                </c:pt>
                <c:pt idx="78">
                  <c:v>0.96</c:v>
                </c:pt>
                <c:pt idx="79">
                  <c:v>0.97</c:v>
                </c:pt>
                <c:pt idx="80">
                  <c:v>0.98</c:v>
                </c:pt>
                <c:pt idx="81">
                  <c:v>0.99</c:v>
                </c:pt>
                <c:pt idx="82">
                  <c:v>1</c:v>
                </c:pt>
              </c:numCache>
            </c:numRef>
          </c:xVal>
          <c:yVal>
            <c:numRef>
              <c:f>Data!$D$7:$D$89</c:f>
              <c:numCache>
                <c:formatCode>0.00</c:formatCode>
                <c:ptCount val="83"/>
                <c:pt idx="0">
                  <c:v>6.6424920030494334</c:v>
                </c:pt>
                <c:pt idx="1">
                  <c:v>4.3100496534966171</c:v>
                </c:pt>
                <c:pt idx="2">
                  <c:v>2.8593749999999978</c:v>
                </c:pt>
                <c:pt idx="3">
                  <c:v>1.9353375508007784</c:v>
                </c:pt>
                <c:pt idx="4">
                  <c:v>1.3339195402872066</c:v>
                </c:pt>
                <c:pt idx="5">
                  <c:v>0.93473475959138441</c:v>
                </c:pt>
                <c:pt idx="6">
                  <c:v>0.66499923754893975</c:v>
                </c:pt>
                <c:pt idx="7">
                  <c:v>0.47972352000000001</c:v>
                </c:pt>
                <c:pt idx="8">
                  <c:v>0.35052927717307325</c:v>
                </c:pt>
                <c:pt idx="9">
                  <c:v>0.25917969101976129</c:v>
                </c:pt>
                <c:pt idx="10">
                  <c:v>0.19375228379522544</c:v>
                </c:pt>
                <c:pt idx="11">
                  <c:v>0.14632788582475414</c:v>
                </c:pt>
                <c:pt idx="12">
                  <c:v>0.11156835848193875</c:v>
                </c:pt>
                <c:pt idx="13" formatCode="0.000">
                  <c:v>8.5825734808549575E-2</c:v>
                </c:pt>
                <c:pt idx="14" formatCode="0.000">
                  <c:v>6.6575012169778347E-2</c:v>
                </c:pt>
                <c:pt idx="15" formatCode="0.000">
                  <c:v>5.2047462629709607E-2</c:v>
                </c:pt>
                <c:pt idx="16" formatCode="0.000">
                  <c:v>4.0990172381769288E-2</c:v>
                </c:pt>
                <c:pt idx="17" formatCode="0.000">
                  <c:v>3.2506239157258005E-2</c:v>
                </c:pt>
                <c:pt idx="18" formatCode="0.000">
                  <c:v>2.5947234386911849E-2</c:v>
                </c:pt>
                <c:pt idx="19" formatCode="0.000">
                  <c:v>2.0839979552986838E-2</c:v>
                </c:pt>
                <c:pt idx="20" formatCode="0.000">
                  <c:v>1.683613145897116E-2</c:v>
                </c:pt>
                <c:pt idx="21" formatCode="0.000">
                  <c:v>1.3677106379562072E-2</c:v>
                </c:pt>
                <c:pt idx="22" formatCode="0.000">
                  <c:v>1.1169433593749991E-2</c:v>
                </c:pt>
                <c:pt idx="23" formatCode="0.000">
                  <c:v>9.1672743199948635E-3</c:v>
                </c:pt>
                <c:pt idx="24" formatCode="0.000">
                  <c:v>7.5599123078155406E-3</c:v>
                </c:pt>
                <c:pt idx="25" formatCode="0.000">
                  <c:v>6.2627263617546702E-3</c:v>
                </c:pt>
                <c:pt idx="26" formatCode="0.000">
                  <c:v>5.2106232042469008E-3</c:v>
                </c:pt>
                <c:pt idx="27" formatCode="0.000">
                  <c:v>4.3532235591184736E-3</c:v>
                </c:pt>
                <c:pt idx="28" formatCode="0.000">
                  <c:v>3.6513076546538454E-3</c:v>
                </c:pt>
                <c:pt idx="29" formatCode="0.000">
                  <c:v>3.0741723889097222E-3</c:v>
                </c:pt>
                <c:pt idx="30" formatCode="0.000">
                  <c:v>2.5976532716755459E-3</c:v>
                </c:pt>
                <c:pt idx="31" formatCode="0.000">
                  <c:v>2.2026345177923582E-3</c:v>
                </c:pt>
                <c:pt idx="32" formatCode="0.000">
                  <c:v>1.8739200000000001E-3</c:v>
                </c:pt>
                <c:pt idx="33" formatCode="0.000">
                  <c:v>1.5993726763805739E-3</c:v>
                </c:pt>
                <c:pt idx="34" formatCode="0.000">
                  <c:v>1.3692549889573174E-3</c:v>
                </c:pt>
                <c:pt idx="35" formatCode="0.000">
                  <c:v>1.1757205909048755E-3</c:v>
                </c:pt>
                <c:pt idx="36" formatCode="0.00E+00">
                  <c:v>1.0124206680459426E-3</c:v>
                </c:pt>
                <c:pt idx="37" formatCode="0.00E+00">
                  <c:v>8.7419750992262318E-4</c:v>
                </c:pt>
                <c:pt idx="38" formatCode="0.00E+00">
                  <c:v>7.5684485857509937E-4</c:v>
                </c:pt>
                <c:pt idx="39" formatCode="0.00E+00">
                  <c:v>6.5691962406593787E-4</c:v>
                </c:pt>
                <c:pt idx="40" formatCode="0.00E+00">
                  <c:v>5.7159330400294588E-4</c:v>
                </c:pt>
                <c:pt idx="41" formatCode="0.00E+00">
                  <c:v>4.9853423577786752E-4</c:v>
                </c:pt>
                <c:pt idx="42" formatCode="0.00E+00">
                  <c:v>4.3581390032007322E-4</c:v>
                </c:pt>
                <c:pt idx="43" formatCode="0.00E+00">
                  <c:v>3.81832069186835E-4</c:v>
                </c:pt>
                <c:pt idx="44" formatCode="0.00E+00">
                  <c:v>3.3525677659589678E-4</c:v>
                </c:pt>
                <c:pt idx="45" formatCode="0.00E+00">
                  <c:v>2.9497600225587215E-4</c:v>
                </c:pt>
                <c:pt idx="46" formatCode="0.00E+00">
                  <c:v>2.6005864128819667E-4</c:v>
                </c:pt>
                <c:pt idx="47" formatCode="0.00E+00">
                  <c:v>2.2972286708814531E-4</c:v>
                </c:pt>
                <c:pt idx="48" formatCode="0.00E+00">
                  <c:v>2.0331040089730315E-4</c:v>
                </c:pt>
                <c:pt idx="49" formatCode="0.00E+00">
                  <c:v>1.8026551741437123E-4</c:v>
                </c:pt>
                <c:pt idx="50" formatCode="0.00E+00">
                  <c:v>1.6011786086628628E-4</c:v>
                </c:pt>
                <c:pt idx="51" formatCode="0.00E+00">
                  <c:v>1.4246833708144875E-4</c:v>
                </c:pt>
                <c:pt idx="52" formatCode="0.00E+00">
                  <c:v>1.2697749670803908E-4</c:v>
                </c:pt>
                <c:pt idx="53" formatCode="0.00E+00">
                  <c:v>1.1335594225677033E-4</c:v>
                </c:pt>
                <c:pt idx="54" formatCode="0.00E+00">
                  <c:v>1.0135638432387441E-4</c:v>
                </c:pt>
                <c:pt idx="55" formatCode="0.00E+00">
                  <c:v>9.0767045679941716E-5</c:v>
                </c:pt>
                <c:pt idx="56" formatCode="0.00E+00">
                  <c:v>8.1406170128854838E-5</c:v>
                </c:pt>
                <c:pt idx="57" formatCode="0.00E+00">
                  <c:v>7.3117439414723369E-5</c:v>
                </c:pt>
                <c:pt idx="58" formatCode="0.00E+00">
                  <c:v>6.5766138511606095E-5</c:v>
                </c:pt>
                <c:pt idx="59" formatCode="0.00E+00">
                  <c:v>5.9235939334857338E-5</c:v>
                </c:pt>
                <c:pt idx="60" formatCode="0.00E+00">
                  <c:v>5.3426196795164345E-5</c:v>
                </c:pt>
                <c:pt idx="61" formatCode="0.00E+00">
                  <c:v>4.8249670374340747E-5</c:v>
                </c:pt>
                <c:pt idx="62" formatCode="0.00E+00">
                  <c:v>4.3630599975585904E-5</c:v>
                </c:pt>
                <c:pt idx="63" formatCode="0.00E+00">
                  <c:v>3.9503077430233372E-5</c:v>
                </c:pt>
                <c:pt idx="64" formatCode="0.00E+00">
                  <c:v>3.5809665312479936E-5</c:v>
                </c:pt>
                <c:pt idx="65" formatCode="0.00E+00">
                  <c:v>3.2500223086273627E-5</c:v>
                </c:pt>
                <c:pt idx="66" formatCode="0.00E+00">
                  <c:v>2.9530907452404456E-5</c:v>
                </c:pt>
                <c:pt idx="67" formatCode="0.00E+00">
                  <c:v>2.6863319372116349E-5</c:v>
                </c:pt>
                <c:pt idx="68" formatCode="0.00E+00">
                  <c:v>2.446377485060418E-5</c:v>
                </c:pt>
                <c:pt idx="69" formatCode="0.00E+00">
                  <c:v>2.2302680357377547E-5</c:v>
                </c:pt>
                <c:pt idx="70" formatCode="0.00E+00">
                  <c:v>2.0353996891589456E-5</c:v>
                </c:pt>
                <c:pt idx="71" formatCode="0.00E+00">
                  <c:v>1.8594779290631281E-5</c:v>
                </c:pt>
                <c:pt idx="72" formatCode="0.00E+00">
                  <c:v>1.7004779527806537E-5</c:v>
                </c:pt>
                <c:pt idx="73" formatCode="0.00E+00">
                  <c:v>1.5566104529246851E-5</c:v>
                </c:pt>
                <c:pt idx="74" formatCode="0.00E+00">
                  <c:v>1.4262920525991583E-5</c:v>
                </c:pt>
                <c:pt idx="75" formatCode="0.00E+00">
                  <c:v>1.3081197196852542E-5</c:v>
                </c:pt>
                <c:pt idx="76" formatCode="0.00E+00">
                  <c:v>1.2008485894178602E-5</c:v>
                </c:pt>
                <c:pt idx="77" formatCode="0.00E+00">
                  <c:v>1.103372711295134E-5</c:v>
                </c:pt>
                <c:pt idx="78" formatCode="0.00E+00">
                  <c:v>1.0147083092482601E-5</c:v>
                </c:pt>
                <c:pt idx="79" formatCode="0.00E+00">
                  <c:v>9.339792052913599E-6</c:v>
                </c:pt>
                <c:pt idx="80" formatCode="0.00E+00">
                  <c:v>8.6040410851263993E-6</c:v>
                </c:pt>
                <c:pt idx="81" formatCode="0.00E+00">
                  <c:v>7.9328551485611392E-6</c:v>
                </c:pt>
                <c:pt idx="82" formatCode="0.00E+00">
                  <c:v>7.3200000000000002E-6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29832"/>
        <c:axId val="322521448"/>
      </c:scatterChart>
      <c:valAx>
        <c:axId val="322829832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Ion separation (nm)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ln w="25400"/>
        </c:spPr>
        <c:crossAx val="322521448"/>
        <c:crosses val="autoZero"/>
        <c:crossBetween val="midCat"/>
      </c:valAx>
      <c:valAx>
        <c:axId val="322521448"/>
        <c:scaling>
          <c:orientation val="minMax"/>
          <c:max val="8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 (eV)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25400"/>
        </c:spPr>
        <c:crossAx val="32282983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Force-separation graph for an Na+ - Cl- pair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Total Force</c:v>
          </c:tx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Data!$J$11:$J$89</c:f>
              <c:numCache>
                <c:formatCode>0.00</c:formatCode>
                <c:ptCount val="79"/>
                <c:pt idx="0">
                  <c:v>18.836743613749658</c:v>
                </c:pt>
                <c:pt idx="1">
                  <c:v>5.3669557211369998</c:v>
                </c:pt>
                <c:pt idx="2">
                  <c:v>-2.7639143039242278</c:v>
                </c:pt>
                <c:pt idx="3">
                  <c:v>-7.6248473599999986</c:v>
                </c:pt>
                <c:pt idx="4">
                  <c:v>-10.457087329585908</c:v>
                </c:pt>
                <c:pt idx="5">
                  <c:v>-12.0188184828164</c:v>
                </c:pt>
                <c:pt idx="6">
                  <c:v>-12.7805469936058</c:v>
                </c:pt>
                <c:pt idx="7">
                  <c:v>-13.038279487355178</c:v>
                </c:pt>
                <c:pt idx="8">
                  <c:v>-12.980399329370522</c:v>
                </c:pt>
                <c:pt idx="9">
                  <c:v>-12.727910277573329</c:v>
                </c:pt>
                <c:pt idx="10">
                  <c:v>-12.35906219575554</c:v>
                </c:pt>
                <c:pt idx="11">
                  <c:v>-11.92465288023477</c:v>
                </c:pt>
                <c:pt idx="12">
                  <c:v>-11.457670684442796</c:v>
                </c:pt>
                <c:pt idx="13">
                  <c:v>-10.97944922742594</c:v>
                </c:pt>
                <c:pt idx="14">
                  <c:v>-10.503641704982206</c:v>
                </c:pt>
                <c:pt idx="15">
                  <c:v>-10.038814174749152</c:v>
                </c:pt>
                <c:pt idx="16">
                  <c:v>-9.590153465129692</c:v>
                </c:pt>
                <c:pt idx="17">
                  <c:v>-9.1606011051661156</c:v>
                </c:pt>
                <c:pt idx="18">
                  <c:v>-8.7516113281249979</c:v>
                </c:pt>
                <c:pt idx="19">
                  <c:v>-8.363660560561673</c:v>
                </c:pt>
                <c:pt idx="20">
                  <c:v>-7.996591239488323</c:v>
                </c:pt>
                <c:pt idx="21">
                  <c:v>-7.6498443554113793</c:v>
                </c:pt>
                <c:pt idx="22">
                  <c:v>-7.3226167681872463</c:v>
                </c:pt>
                <c:pt idx="23">
                  <c:v>-7.0139673836403622</c:v>
                </c:pt>
                <c:pt idx="24">
                  <c:v>-6.7228884112990253</c:v>
                </c:pt>
                <c:pt idx="25">
                  <c:v>-6.4483527017550903</c:v>
                </c:pt>
                <c:pt idx="26">
                  <c:v>-6.1893446676942956</c:v>
                </c:pt>
                <c:pt idx="27">
                  <c:v>-5.9448799362359601</c:v>
                </c:pt>
                <c:pt idx="28">
                  <c:v>-5.7140172800000002</c:v>
                </c:pt>
                <c:pt idx="29">
                  <c:v>-5.4958652805858019</c:v>
                </c:pt>
                <c:pt idx="30">
                  <c:v>-5.2895854262053899</c:v>
                </c:pt>
                <c:pt idx="31">
                  <c:v>-5.0943928255413429</c:v>
                </c:pt>
                <c:pt idx="32">
                  <c:v>-4.9095553591016508</c:v>
                </c:pt>
                <c:pt idx="33">
                  <c:v>-4.7343918378721987</c:v>
                </c:pt>
                <c:pt idx="34">
                  <c:v>-4.5682695632448445</c:v>
                </c:pt>
                <c:pt idx="35">
                  <c:v>-4.4106015589851015</c:v>
                </c:pt>
                <c:pt idx="36">
                  <c:v>-4.260843659540507</c:v>
                </c:pt>
                <c:pt idx="37">
                  <c:v>-4.1184915783025815</c:v>
                </c:pt>
                <c:pt idx="38">
                  <c:v>-3.9830780368846215</c:v>
                </c:pt>
                <c:pt idx="39">
                  <c:v>-3.8541700067249884</c:v>
                </c:pt>
                <c:pt idx="40">
                  <c:v>-3.731366093621447</c:v>
                </c:pt>
                <c:pt idx="41">
                  <c:v>-3.6142940815032256</c:v>
                </c:pt>
                <c:pt idx="42">
                  <c:v>-3.5026086419838971</c:v>
                </c:pt>
                <c:pt idx="43">
                  <c:v>-3.395989209683175</c:v>
                </c:pt>
                <c:pt idx="44">
                  <c:v>-3.2941380190157532</c:v>
                </c:pt>
                <c:pt idx="45">
                  <c:v>-3.1967782954481145</c:v>
                </c:pt>
                <c:pt idx="46">
                  <c:v>-3.1036525926403269</c:v>
                </c:pt>
                <c:pt idx="47">
                  <c:v>-3.0145212660771072</c:v>
                </c:pt>
                <c:pt idx="48">
                  <c:v>-2.9291610735070104</c:v>
                </c:pt>
                <c:pt idx="49">
                  <c:v>-2.847363892576833</c:v>
                </c:pt>
                <c:pt idx="50">
                  <c:v>-2.7689355463470187</c:v>
                </c:pt>
                <c:pt idx="51">
                  <c:v>-2.6936947278161556</c:v>
                </c:pt>
                <c:pt idx="52">
                  <c:v>-2.6214720151074458</c:v>
                </c:pt>
                <c:pt idx="53">
                  <c:v>-2.5521089695351318</c:v>
                </c:pt>
                <c:pt idx="54">
                  <c:v>-2.485457309345307</c:v>
                </c:pt>
                <c:pt idx="55">
                  <c:v>-2.4213781524940079</c:v>
                </c:pt>
                <c:pt idx="56">
                  <c:v>-2.3597413223734356</c:v>
                </c:pt>
                <c:pt idx="57">
                  <c:v>-2.3004247109168943</c:v>
                </c:pt>
                <c:pt idx="58">
                  <c:v>-2.2433136940002436</c:v>
                </c:pt>
                <c:pt idx="59">
                  <c:v>-2.1883005945103671</c:v>
                </c:pt>
                <c:pt idx="60">
                  <c:v>-2.1352841888690519</c:v>
                </c:pt>
                <c:pt idx="61">
                  <c:v>-2.0841692531843625</c:v>
                </c:pt>
                <c:pt idx="62">
                  <c:v>-2.0348661455526078</c:v>
                </c:pt>
                <c:pt idx="63">
                  <c:v>-1.9872904213540064</c:v>
                </c:pt>
                <c:pt idx="64">
                  <c:v>-1.9413624786763493</c:v>
                </c:pt>
                <c:pt idx="65">
                  <c:v>-1.8970072312653092</c:v>
                </c:pt>
                <c:pt idx="66">
                  <c:v>-1.8541538066398284</c:v>
                </c:pt>
                <c:pt idx="67">
                  <c:v>-1.8127352672281916</c:v>
                </c:pt>
                <c:pt idx="68">
                  <c:v>-1.7726883525770365</c:v>
                </c:pt>
                <c:pt idx="69">
                  <c:v>-1.7339532408634548</c:v>
                </c:pt>
                <c:pt idx="70">
                  <c:v>-1.6964733281012863</c:v>
                </c:pt>
                <c:pt idx="71">
                  <c:v>-1.660195023578281</c:v>
                </c:pt>
                <c:pt idx="72">
                  <c:v>-1.6250675601924807</c:v>
                </c:pt>
                <c:pt idx="73">
                  <c:v>-1.5910428184752816</c:v>
                </c:pt>
                <c:pt idx="74">
                  <c:v>-1.5580751631964513</c:v>
                </c:pt>
                <c:pt idx="75">
                  <c:v>-1.5261212915439146</c:v>
                </c:pt>
                <c:pt idx="76">
                  <c:v>-1.4951400919594884</c:v>
                </c:pt>
                <c:pt idx="77">
                  <c:v>-1.4650925127917798</c:v>
                </c:pt>
                <c:pt idx="78">
                  <c:v>-1.4359414399999999</c:v>
                </c:pt>
              </c:numCache>
            </c:numRef>
          </c:yVal>
          <c:smooth val="1"/>
        </c:ser>
        <c:ser>
          <c:idx val="1"/>
          <c:order val="1"/>
          <c:tx>
            <c:v>Attractive</c:v>
          </c:tx>
          <c:spPr>
            <a:ln w="12700">
              <a:prstDash val="dash"/>
            </a:ln>
          </c:spPr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Data!$H$11:$H$89</c:f>
              <c:numCache>
                <c:formatCode>0.00</c:formatCode>
                <c:ptCount val="79"/>
                <c:pt idx="0">
                  <c:v>-29.669421487603305</c:v>
                </c:pt>
                <c:pt idx="1">
                  <c:v>-27.145557655954629</c:v>
                </c:pt>
                <c:pt idx="2">
                  <c:v>-24.930555555555554</c:v>
                </c:pt>
                <c:pt idx="3">
                  <c:v>-22.975999999999999</c:v>
                </c:pt>
                <c:pt idx="4">
                  <c:v>-21.242603550295854</c:v>
                </c:pt>
                <c:pt idx="5">
                  <c:v>-19.698216735253769</c:v>
                </c:pt>
                <c:pt idx="6">
                  <c:v>-18.31632653061224</c:v>
                </c:pt>
                <c:pt idx="7">
                  <c:v>-17.074910820451844</c:v>
                </c:pt>
                <c:pt idx="8">
                  <c:v>-15.955555555555556</c:v>
                </c:pt>
                <c:pt idx="9">
                  <c:v>-14.942767950052028</c:v>
                </c:pt>
                <c:pt idx="10">
                  <c:v>-14.023437499999998</c:v>
                </c:pt>
                <c:pt idx="11">
                  <c:v>-13.186409550045912</c:v>
                </c:pt>
                <c:pt idx="12">
                  <c:v>-12.42214532871972</c:v>
                </c:pt>
                <c:pt idx="13">
                  <c:v>-11.722448979591837</c:v>
                </c:pt>
                <c:pt idx="14">
                  <c:v>-11.080246913580247</c:v>
                </c:pt>
                <c:pt idx="15">
                  <c:v>-10.489408327246165</c:v>
                </c:pt>
                <c:pt idx="16">
                  <c:v>-9.9445983379501381</c:v>
                </c:pt>
                <c:pt idx="17">
                  <c:v>-9.4411571334648254</c:v>
                </c:pt>
                <c:pt idx="18">
                  <c:v>-8.9749999999999979</c:v>
                </c:pt>
                <c:pt idx="19">
                  <c:v>-8.542534205829865</c:v>
                </c:pt>
                <c:pt idx="20">
                  <c:v>-8.1405895691609995</c:v>
                </c:pt>
                <c:pt idx="21">
                  <c:v>-7.7663601946998382</c:v>
                </c:pt>
                <c:pt idx="22">
                  <c:v>-7.4173553719008263</c:v>
                </c:pt>
                <c:pt idx="23">
                  <c:v>-7.091358024691357</c:v>
                </c:pt>
                <c:pt idx="24">
                  <c:v>-6.7863894139886574</c:v>
                </c:pt>
                <c:pt idx="25">
                  <c:v>-6.5006790402897243</c:v>
                </c:pt>
                <c:pt idx="26">
                  <c:v>-6.2326388888888884</c:v>
                </c:pt>
                <c:pt idx="27">
                  <c:v>-5.9808413161182843</c:v>
                </c:pt>
                <c:pt idx="28">
                  <c:v>-5.7439999999999998</c:v>
                </c:pt>
                <c:pt idx="29">
                  <c:v>-5.5209534794309878</c:v>
                </c:pt>
                <c:pt idx="30">
                  <c:v>-5.3106508875739635</c:v>
                </c:pt>
                <c:pt idx="31">
                  <c:v>-5.1121395514417936</c:v>
                </c:pt>
                <c:pt idx="32">
                  <c:v>-4.9245541838134423</c:v>
                </c:pt>
                <c:pt idx="33">
                  <c:v>-4.7471074380165277</c:v>
                </c:pt>
                <c:pt idx="34">
                  <c:v>-4.5790816326530601</c:v>
                </c:pt>
                <c:pt idx="35">
                  <c:v>-4.4198214835333953</c:v>
                </c:pt>
                <c:pt idx="36">
                  <c:v>-4.2687277051129611</c:v>
                </c:pt>
                <c:pt idx="37">
                  <c:v>-4.125251364550417</c:v>
                </c:pt>
                <c:pt idx="38">
                  <c:v>-3.9888888888888889</c:v>
                </c:pt>
                <c:pt idx="39">
                  <c:v>-3.8591776404192419</c:v>
                </c:pt>
                <c:pt idx="40">
                  <c:v>-3.735691987513007</c:v>
                </c:pt>
                <c:pt idx="41">
                  <c:v>-3.6180398085159986</c:v>
                </c:pt>
                <c:pt idx="42">
                  <c:v>-3.5058593749999996</c:v>
                </c:pt>
                <c:pt idx="43">
                  <c:v>-3.3988165680473368</c:v>
                </c:pt>
                <c:pt idx="44">
                  <c:v>-3.296602387511478</c:v>
                </c:pt>
                <c:pt idx="45">
                  <c:v>-3.1989307195366443</c:v>
                </c:pt>
                <c:pt idx="46">
                  <c:v>-3.1055363321799301</c:v>
                </c:pt>
                <c:pt idx="47">
                  <c:v>-3.0161730728838485</c:v>
                </c:pt>
                <c:pt idx="48">
                  <c:v>-2.9306122448979592</c:v>
                </c:pt>
                <c:pt idx="49">
                  <c:v>-2.8486411426304303</c:v>
                </c:pt>
                <c:pt idx="50">
                  <c:v>-2.7700617283950617</c:v>
                </c:pt>
                <c:pt idx="51">
                  <c:v>-2.6946894351660728</c:v>
                </c:pt>
                <c:pt idx="52">
                  <c:v>-2.6223520818115413</c:v>
                </c:pt>
                <c:pt idx="53">
                  <c:v>-2.552888888888889</c:v>
                </c:pt>
                <c:pt idx="54">
                  <c:v>-2.4861495844875345</c:v>
                </c:pt>
                <c:pt idx="55">
                  <c:v>-2.4219935908247598</c:v>
                </c:pt>
                <c:pt idx="56">
                  <c:v>-2.3602892833662064</c:v>
                </c:pt>
                <c:pt idx="57">
                  <c:v>-2.3009133151738497</c:v>
                </c:pt>
                <c:pt idx="58">
                  <c:v>-2.2437499999999995</c:v>
                </c:pt>
                <c:pt idx="59">
                  <c:v>-2.1886907483615299</c:v>
                </c:pt>
                <c:pt idx="60">
                  <c:v>-2.1356335514574663</c:v>
                </c:pt>
                <c:pt idx="61">
                  <c:v>-2.0844825083466398</c:v>
                </c:pt>
                <c:pt idx="62">
                  <c:v>-2.0351473922902499</c:v>
                </c:pt>
                <c:pt idx="63">
                  <c:v>-1.9875432525951557</c:v>
                </c:pt>
                <c:pt idx="64">
                  <c:v>-1.9415900486749595</c:v>
                </c:pt>
                <c:pt idx="65">
                  <c:v>-1.8972123133835379</c:v>
                </c:pt>
                <c:pt idx="66">
                  <c:v>-1.8543388429752066</c:v>
                </c:pt>
                <c:pt idx="67">
                  <c:v>-1.8129024113117029</c:v>
                </c:pt>
                <c:pt idx="68">
                  <c:v>-1.7728395061728393</c:v>
                </c:pt>
                <c:pt idx="69">
                  <c:v>-1.7340900857384371</c:v>
                </c:pt>
                <c:pt idx="70">
                  <c:v>-1.6965973534971643</c:v>
                </c:pt>
                <c:pt idx="71">
                  <c:v>-1.6603075500057807</c:v>
                </c:pt>
                <c:pt idx="72">
                  <c:v>-1.6251697600724311</c:v>
                </c:pt>
                <c:pt idx="73">
                  <c:v>-1.5911357340720222</c:v>
                </c:pt>
                <c:pt idx="74">
                  <c:v>-1.5581597222222221</c:v>
                </c:pt>
                <c:pt idx="75">
                  <c:v>-1.5261983207567222</c:v>
                </c:pt>
                <c:pt idx="76">
                  <c:v>-1.4952103290295711</c:v>
                </c:pt>
                <c:pt idx="77">
                  <c:v>-1.4651566166717682</c:v>
                </c:pt>
                <c:pt idx="78">
                  <c:v>-1.4359999999999999</c:v>
                </c:pt>
              </c:numCache>
            </c:numRef>
          </c:yVal>
          <c:smooth val="1"/>
        </c:ser>
        <c:ser>
          <c:idx val="2"/>
          <c:order val="2"/>
          <c:tx>
            <c:v>Repulsive</c:v>
          </c:tx>
          <c:spPr>
            <a:ln w="12700">
              <a:solidFill>
                <a:srgbClr val="00B050"/>
              </a:solidFill>
              <a:prstDash val="dash"/>
            </a:ln>
          </c:spPr>
          <c:marker>
            <c:symbol val="none"/>
          </c:marker>
          <c:xVal>
            <c:numRef>
              <c:f>Data!$A$11:$A$89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Data!$I$11:$I$89</c:f>
              <c:numCache>
                <c:formatCode>0.0</c:formatCode>
                <c:ptCount val="79"/>
                <c:pt idx="0">
                  <c:v>48.506165101352963</c:v>
                </c:pt>
                <c:pt idx="1">
                  <c:v>32.512513377091629</c:v>
                </c:pt>
                <c:pt idx="2">
                  <c:v>22.166641251631326</c:v>
                </c:pt>
                <c:pt idx="3">
                  <c:v>15.35115264</c:v>
                </c:pt>
                <c:pt idx="4">
                  <c:v>10.785516220709946</c:v>
                </c:pt>
                <c:pt idx="5">
                  <c:v>7.6793982524373705</c:v>
                </c:pt>
                <c:pt idx="6">
                  <c:v>5.5357795370064409</c:v>
                </c:pt>
                <c:pt idx="7">
                  <c:v>4.0366313330966666</c:v>
                </c:pt>
                <c:pt idx="8">
                  <c:v>2.9751562261850331</c:v>
                </c:pt>
                <c:pt idx="9">
                  <c:v>2.2148576724786988</c:v>
                </c:pt>
                <c:pt idx="10">
                  <c:v>1.6643753042444587</c:v>
                </c:pt>
                <c:pt idx="11">
                  <c:v>1.261756669811142</c:v>
                </c:pt>
                <c:pt idx="12">
                  <c:v>0.96447464427692442</c:v>
                </c:pt>
                <c:pt idx="13">
                  <c:v>0.74299975216589742</c:v>
                </c:pt>
                <c:pt idx="14">
                  <c:v>0.5766052085980411</c:v>
                </c:pt>
                <c:pt idx="15">
                  <c:v>0.45059415249701273</c:v>
                </c:pt>
                <c:pt idx="16">
                  <c:v>0.35444487282044551</c:v>
                </c:pt>
                <c:pt idx="17">
                  <c:v>0.28055602829870918</c:v>
                </c:pt>
                <c:pt idx="18">
                  <c:v>0.22338867187499981</c:v>
                </c:pt>
                <c:pt idx="19">
                  <c:v>0.17887364526819249</c:v>
                </c:pt>
                <c:pt idx="20" formatCode="0.00">
                  <c:v>0.14399832967267698</c:v>
                </c:pt>
                <c:pt idx="21" formatCode="0.00">
                  <c:v>0.11651583928845899</c:v>
                </c:pt>
                <c:pt idx="22" formatCode="0.00">
                  <c:v>9.4738603713580005E-2</c:v>
                </c:pt>
                <c:pt idx="23" formatCode="0.00">
                  <c:v>7.7390641050995079E-2</c:v>
                </c:pt>
                <c:pt idx="24" formatCode="0.00">
                  <c:v>6.3501002689632088E-2</c:v>
                </c:pt>
                <c:pt idx="25" formatCode="0.00">
                  <c:v>5.2326338534633574E-2</c:v>
                </c:pt>
                <c:pt idx="26" formatCode="0.00">
                  <c:v>4.3294221194592433E-2</c:v>
                </c:pt>
                <c:pt idx="27" formatCode="0.00">
                  <c:v>3.5961379882324215E-2</c:v>
                </c:pt>
                <c:pt idx="28" formatCode="0.00">
                  <c:v>2.9982720000000001E-2</c:v>
                </c:pt>
                <c:pt idx="29" formatCode="0.00">
                  <c:v>2.5088198845185473E-2</c:v>
                </c:pt>
                <c:pt idx="30" formatCode="0.00">
                  <c:v>2.1065461368574113E-2</c:v>
                </c:pt>
                <c:pt idx="31" formatCode="0.00">
                  <c:v>1.7746725900450951E-2</c:v>
                </c:pt>
                <c:pt idx="32" formatCode="0.00E+00">
                  <c:v>1.4998824711791739E-2</c:v>
                </c:pt>
                <c:pt idx="33" formatCode="0.00E+00">
                  <c:v>1.2715600144329063E-2</c:v>
                </c:pt>
                <c:pt idx="34" formatCode="0.00E+00">
                  <c:v>1.0812069408215705E-2</c:v>
                </c:pt>
                <c:pt idx="35" formatCode="0.00E+00">
                  <c:v>9.2199245482938643E-3</c:v>
                </c:pt>
                <c:pt idx="36" formatCode="0.00E+00">
                  <c:v>7.8840455724544269E-3</c:v>
                </c:pt>
                <c:pt idx="37" formatCode="0.00E+00">
                  <c:v>6.759786247835492E-3</c:v>
                </c:pt>
                <c:pt idx="38" formatCode="0.00E+00">
                  <c:v>5.8108520042676427E-3</c:v>
                </c:pt>
                <c:pt idx="39" formatCode="0.00E+00">
                  <c:v>5.0076336942535731E-3</c:v>
                </c:pt>
                <c:pt idx="40" formatCode="0.00E+00">
                  <c:v>4.3258938915599586E-3</c:v>
                </c:pt>
                <c:pt idx="41" formatCode="0.00E+00">
                  <c:v>3.7457270127729792E-3</c:v>
                </c:pt>
                <c:pt idx="42" formatCode="0.00E+00">
                  <c:v>3.2507330161024584E-3</c:v>
                </c:pt>
                <c:pt idx="43" formatCode="0.00E+00">
                  <c:v>2.8273583641617887E-3</c:v>
                </c:pt>
                <c:pt idx="44" formatCode="0.00E+00">
                  <c:v>2.4643684957248867E-3</c:v>
                </c:pt>
                <c:pt idx="45" formatCode="0.00E+00">
                  <c:v>2.1524240885298055E-3</c:v>
                </c:pt>
                <c:pt idx="46" formatCode="0.00E+00">
                  <c:v>1.883739539603368E-3</c:v>
                </c:pt>
                <c:pt idx="47" formatCode="0.00E+00">
                  <c:v>1.651806806741435E-3</c:v>
                </c:pt>
                <c:pt idx="48" formatCode="0.00E+00">
                  <c:v>1.4511713909490184E-3</c:v>
                </c:pt>
                <c:pt idx="49" formatCode="0.00E+00">
                  <c:v>1.2772500535974121E-3</c:v>
                </c:pt>
                <c:pt idx="50" formatCode="0.00E+00">
                  <c:v>1.126182048043049E-3</c:v>
                </c:pt>
                <c:pt idx="51" formatCode="0.00E+00">
                  <c:v>9.9470734991716952E-4</c:v>
                </c:pt>
                <c:pt idx="52" formatCode="0.00E+00">
                  <c:v>8.80066704095728E-4</c:v>
                </c:pt>
                <c:pt idx="53" formatCode="0.00E+00">
                  <c:v>7.7991935375704927E-4</c:v>
                </c:pt>
                <c:pt idx="54" formatCode="0.00E+00">
                  <c:v>6.9227514222743264E-4</c:v>
                </c:pt>
                <c:pt idx="55" formatCode="0.00E+00">
                  <c:v>6.1543833075176457E-4</c:v>
                </c:pt>
                <c:pt idx="56" formatCode="0.00E+00">
                  <c:v>5.4796099277091637E-4</c:v>
                </c:pt>
                <c:pt idx="57" formatCode="0.00E+00">
                  <c:v>4.8860425695534926E-4</c:v>
                </c:pt>
                <c:pt idx="58" formatCode="0.00E+00">
                  <c:v>4.36305999755859E-4</c:v>
                </c:pt>
                <c:pt idx="59" formatCode="0.00E+00">
                  <c:v>3.9015385116279879E-4</c:v>
                </c:pt>
                <c:pt idx="60" formatCode="0.00E+00">
                  <c:v>3.4936258841443846E-4</c:v>
                </c:pt>
                <c:pt idx="61" formatCode="0.00E+00">
                  <c:v>3.1325516227733618E-4</c:v>
                </c:pt>
                <c:pt idx="62" formatCode="0.00E+00">
                  <c:v>2.8124673764194722E-4</c:v>
                </c:pt>
                <c:pt idx="63" formatCode="0.00E+00">
                  <c:v>2.5283124114933034E-4</c:v>
                </c:pt>
                <c:pt idx="64" formatCode="0.00E+00">
                  <c:v>2.2756999861027146E-4</c:v>
                </c:pt>
                <c:pt idx="65" formatCode="0.00E+00">
                  <c:v>2.0508211822875904E-4</c:v>
                </c:pt>
                <c:pt idx="66" formatCode="0.00E+00">
                  <c:v>1.8503633537808595E-4</c:v>
                </c:pt>
                <c:pt idx="67" formatCode="0.00E+00">
                  <c:v>1.671440835112924E-4</c:v>
                </c:pt>
                <c:pt idx="68" formatCode="0.00E+00">
                  <c:v>1.5115359580272476E-4</c:v>
                </c:pt>
                <c:pt idx="69" formatCode="0.00E+00">
                  <c:v>1.3684487498238988E-4</c:v>
                </c:pt>
                <c:pt idx="70" formatCode="0.00E+00">
                  <c:v>1.2402539587818767E-4</c:v>
                </c:pt>
                <c:pt idx="71" formatCode="0.00E+00">
                  <c:v>1.1252642749980682E-4</c:v>
                </c:pt>
                <c:pt idx="72" formatCode="0.00E+00">
                  <c:v>1.021998799504562E-4</c:v>
                </c:pt>
                <c:pt idx="73" formatCode="0.00E+00">
                  <c:v>9.2915596740642876E-5</c:v>
                </c:pt>
                <c:pt idx="74" formatCode="0.00E+00">
                  <c:v>8.4559025770688346E-5</c:v>
                </c:pt>
                <c:pt idx="75" formatCode="0.00E+00">
                  <c:v>7.7029212807534843E-5</c:v>
                </c:pt>
                <c:pt idx="76" formatCode="0.00E+00">
                  <c:v>7.0237070082664483E-5</c:v>
                </c:pt>
                <c:pt idx="77" formatCode="0.00E+00">
                  <c:v>6.4103879988372853E-5</c:v>
                </c:pt>
                <c:pt idx="78" formatCode="0.00E+00">
                  <c:v>5.8560000000000002E-5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819416"/>
        <c:axId val="322568800"/>
      </c:scatterChart>
      <c:valAx>
        <c:axId val="322819416"/>
        <c:scaling>
          <c:orientation val="minMax"/>
          <c:max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Separation (nm)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spPr>
          <a:ln w="25400"/>
        </c:spPr>
        <c:crossAx val="322568800"/>
        <c:crosses val="autoZero"/>
        <c:crossBetween val="midCat"/>
      </c:valAx>
      <c:valAx>
        <c:axId val="322568800"/>
        <c:scaling>
          <c:orientation val="minMax"/>
          <c:max val="20"/>
          <c:min val="-2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 (arbitrary units)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ln w="25400"/>
        </c:spPr>
        <c:crossAx val="322819416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/>
  </sheetViews>
  <pageMargins left="0.2" right="0.2" top="0.3" bottom="0.34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198319" cy="68317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4552950"/>
    <xdr:ext cx="6076949" cy="47148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0"/>
    <xdr:ext cx="6076950" cy="45720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3</xdr:col>
      <xdr:colOff>9526</xdr:colOff>
      <xdr:row>13</xdr:row>
      <xdr:rowOff>9524</xdr:rowOff>
    </xdr:from>
    <xdr:to>
      <xdr:col>3</xdr:col>
      <xdr:colOff>9526</xdr:colOff>
      <xdr:row>43</xdr:row>
      <xdr:rowOff>9525</xdr:rowOff>
    </xdr:to>
    <xdr:cxnSp macro="">
      <xdr:nvCxnSpPr>
        <xdr:cNvPr id="10" name="Straight Connector 9"/>
        <xdr:cNvCxnSpPr/>
      </xdr:nvCxnSpPr>
      <xdr:spPr>
        <a:xfrm rot="5400000">
          <a:off x="-1019175" y="5343525"/>
          <a:ext cx="5715001" cy="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workbookViewId="0">
      <selection activeCell="H3" sqref="H3"/>
    </sheetView>
  </sheetViews>
  <sheetFormatPr defaultRowHeight="15" x14ac:dyDescent="0.25"/>
  <cols>
    <col min="1" max="1" width="10.85546875" customWidth="1"/>
    <col min="2" max="3" width="11" customWidth="1"/>
    <col min="4" max="5" width="11.42578125" customWidth="1"/>
    <col min="6" max="6" width="8" customWidth="1"/>
    <col min="8" max="9" width="9.7109375" bestFit="1" customWidth="1"/>
    <col min="10" max="10" width="7.28515625" bestFit="1" customWidth="1"/>
  </cols>
  <sheetData>
    <row r="1" spans="1:10" ht="18.75" x14ac:dyDescent="0.3">
      <c r="A1" s="2" t="s">
        <v>0</v>
      </c>
    </row>
    <row r="2" spans="1:10" x14ac:dyDescent="0.25">
      <c r="A2" t="s">
        <v>10</v>
      </c>
    </row>
    <row r="4" spans="1:10" s="1" customFormat="1" ht="45" x14ac:dyDescent="0.25">
      <c r="A4" s="3" t="s">
        <v>7</v>
      </c>
      <c r="B4" s="3" t="s">
        <v>1</v>
      </c>
      <c r="C4" s="3" t="s">
        <v>5</v>
      </c>
      <c r="D4" s="3" t="s">
        <v>2</v>
      </c>
      <c r="E4" s="3" t="s">
        <v>6</v>
      </c>
      <c r="F4" s="3" t="s">
        <v>3</v>
      </c>
      <c r="H4" s="3" t="s">
        <v>4</v>
      </c>
      <c r="I4" s="3" t="s">
        <v>8</v>
      </c>
      <c r="J4" s="3" t="s">
        <v>9</v>
      </c>
    </row>
    <row r="5" spans="1:10" x14ac:dyDescent="0.25">
      <c r="A5" s="4">
        <v>0.16</v>
      </c>
      <c r="B5" s="4">
        <f>-(1.436/A5)</f>
        <v>-8.9749999999999996</v>
      </c>
      <c r="C5" s="7">
        <f>B5*1.6E-19*0.000000001</f>
        <v>-1.4360000000000001E-27</v>
      </c>
      <c r="D5" s="5">
        <f t="shared" ref="D5:D8" si="0">(0.00000732)/(A5^8)</f>
        <v>17.043203115463257</v>
      </c>
      <c r="E5" s="7">
        <f>D5*1.6E-19*(0.000000001)^8</f>
        <v>2.7269124984741217E-90</v>
      </c>
      <c r="F5" s="4">
        <f t="shared" ref="F5:F8" si="1">B5+D5</f>
        <v>8.0682031154632572</v>
      </c>
      <c r="H5" s="8">
        <f>-1.436/(A5^2)</f>
        <v>-56.093749999999993</v>
      </c>
      <c r="I5" s="5">
        <f>(0.00005856)/(A5^9)</f>
        <v>852.16015577316284</v>
      </c>
      <c r="J5" s="8">
        <f>H5+I5</f>
        <v>796.06640577316284</v>
      </c>
    </row>
    <row r="6" spans="1:10" x14ac:dyDescent="0.25">
      <c r="A6" s="4">
        <v>0.17</v>
      </c>
      <c r="B6" s="4">
        <f t="shared" ref="B6:B54" si="2">-(1.436/A6)</f>
        <v>-8.4470588235294102</v>
      </c>
      <c r="C6" s="7">
        <f t="shared" ref="C6:C69" si="3">B6*1.6E-19*0.000000001</f>
        <v>-1.3515294117647056E-27</v>
      </c>
      <c r="D6" s="5">
        <f t="shared" si="0"/>
        <v>10.493484129732938</v>
      </c>
      <c r="E6" s="7">
        <f t="shared" ref="E6:E69" si="4">D6*1.6E-19*(0.000000001)^8</f>
        <v>1.6789574607572704E-90</v>
      </c>
      <c r="F6" s="4">
        <f t="shared" si="1"/>
        <v>2.0464253062035276</v>
      </c>
      <c r="H6" s="8">
        <f t="shared" ref="H6:H69" si="5">-1.436/(A6^2)</f>
        <v>-49.688581314878881</v>
      </c>
      <c r="I6" s="5">
        <f t="shared" ref="I6:I69" si="6">(0.00005856)/(A6^9)</f>
        <v>493.8110178697853</v>
      </c>
      <c r="J6" s="8">
        <f t="shared" ref="J6:J69" si="7">H6+I6</f>
        <v>444.12243655490641</v>
      </c>
    </row>
    <row r="7" spans="1:10" x14ac:dyDescent="0.25">
      <c r="A7" s="4">
        <v>0.18</v>
      </c>
      <c r="B7" s="4">
        <f t="shared" si="2"/>
        <v>-7.9777777777777779</v>
      </c>
      <c r="C7" s="7">
        <f t="shared" si="3"/>
        <v>-1.2764444444444446E-27</v>
      </c>
      <c r="D7" s="4">
        <f t="shared" si="0"/>
        <v>6.6424920030494334</v>
      </c>
      <c r="E7" s="7">
        <f t="shared" si="4"/>
        <v>1.0627987204879096E-90</v>
      </c>
      <c r="F7" s="4">
        <f t="shared" si="1"/>
        <v>-1.3352857747283444</v>
      </c>
      <c r="H7" s="8">
        <f t="shared" si="5"/>
        <v>-44.320987654320987</v>
      </c>
      <c r="I7" s="5">
        <f t="shared" si="6"/>
        <v>295.22186680219704</v>
      </c>
      <c r="J7" s="8">
        <f t="shared" si="7"/>
        <v>250.90087914787605</v>
      </c>
    </row>
    <row r="8" spans="1:10" x14ac:dyDescent="0.25">
      <c r="A8" s="4">
        <v>0.19</v>
      </c>
      <c r="B8" s="4">
        <f t="shared" si="2"/>
        <v>-7.5578947368421048</v>
      </c>
      <c r="C8" s="7">
        <f t="shared" si="3"/>
        <v>-1.2092631578947369E-27</v>
      </c>
      <c r="D8" s="4">
        <f t="shared" si="0"/>
        <v>4.3100496534966171</v>
      </c>
      <c r="E8" s="7">
        <f t="shared" si="4"/>
        <v>6.8960794455945881E-91</v>
      </c>
      <c r="F8" s="4">
        <f t="shared" si="1"/>
        <v>-3.2478450833454877</v>
      </c>
      <c r="H8" s="8">
        <f t="shared" si="5"/>
        <v>-39.778393351800553</v>
      </c>
      <c r="I8" s="5">
        <f t="shared" si="6"/>
        <v>181.4757748840681</v>
      </c>
      <c r="J8" s="8">
        <f t="shared" si="7"/>
        <v>141.69738153226754</v>
      </c>
    </row>
    <row r="9" spans="1:10" x14ac:dyDescent="0.25">
      <c r="A9" s="4">
        <v>0.2</v>
      </c>
      <c r="B9" s="4">
        <f t="shared" si="2"/>
        <v>-7.18</v>
      </c>
      <c r="C9" s="7">
        <f t="shared" si="3"/>
        <v>-1.1487999999999998E-27</v>
      </c>
      <c r="D9" s="4">
        <f t="shared" ref="D9:D72" si="8">(0.00000732)/(A9^8)</f>
        <v>2.8593749999999978</v>
      </c>
      <c r="E9" s="7">
        <f t="shared" si="4"/>
        <v>4.5749999999999969E-91</v>
      </c>
      <c r="F9" s="4">
        <f t="shared" ref="F9:F72" si="9">B9+D9</f>
        <v>-4.3206250000000015</v>
      </c>
      <c r="H9" s="8">
        <f t="shared" si="5"/>
        <v>-35.899999999999991</v>
      </c>
      <c r="I9" s="5">
        <f t="shared" si="6"/>
        <v>114.3749999999999</v>
      </c>
      <c r="J9" s="8">
        <f t="shared" si="7"/>
        <v>78.474999999999909</v>
      </c>
    </row>
    <row r="10" spans="1:10" x14ac:dyDescent="0.25">
      <c r="A10" s="4">
        <v>0.21</v>
      </c>
      <c r="B10" s="4">
        <f t="shared" si="2"/>
        <v>-6.8380952380952378</v>
      </c>
      <c r="C10" s="7">
        <f t="shared" si="3"/>
        <v>-1.0940952380952379E-27</v>
      </c>
      <c r="D10" s="4">
        <f t="shared" si="8"/>
        <v>1.9353375508007784</v>
      </c>
      <c r="E10" s="7">
        <f t="shared" si="4"/>
        <v>3.096540081281246E-91</v>
      </c>
      <c r="F10" s="4">
        <f t="shared" si="9"/>
        <v>-4.9027576872944589</v>
      </c>
      <c r="H10" s="8">
        <f t="shared" si="5"/>
        <v>-32.562358276643998</v>
      </c>
      <c r="I10" s="5">
        <f t="shared" si="6"/>
        <v>73.727144792410613</v>
      </c>
      <c r="J10" s="8">
        <f t="shared" si="7"/>
        <v>41.164786515766615</v>
      </c>
    </row>
    <row r="11" spans="1:10" x14ac:dyDescent="0.25">
      <c r="A11" s="4">
        <v>0.22</v>
      </c>
      <c r="B11" s="4">
        <f t="shared" si="2"/>
        <v>-6.5272727272727273</v>
      </c>
      <c r="C11" s="7">
        <f t="shared" si="3"/>
        <v>-1.0443636363636365E-27</v>
      </c>
      <c r="D11" s="4">
        <f t="shared" si="8"/>
        <v>1.3339195402872066</v>
      </c>
      <c r="E11" s="7">
        <f t="shared" si="4"/>
        <v>2.1342712644595308E-91</v>
      </c>
      <c r="F11" s="4">
        <f t="shared" si="9"/>
        <v>-5.1933531869855205</v>
      </c>
      <c r="H11" s="8">
        <f t="shared" si="5"/>
        <v>-29.669421487603305</v>
      </c>
      <c r="I11" s="5">
        <f t="shared" si="6"/>
        <v>48.506165101352963</v>
      </c>
      <c r="J11" s="8">
        <f t="shared" si="7"/>
        <v>18.836743613749658</v>
      </c>
    </row>
    <row r="12" spans="1:10" x14ac:dyDescent="0.25">
      <c r="A12" s="4">
        <v>0.23</v>
      </c>
      <c r="B12" s="4">
        <f t="shared" si="2"/>
        <v>-6.2434782608695647</v>
      </c>
      <c r="C12" s="7">
        <f t="shared" si="3"/>
        <v>-9.9895652173913021E-28</v>
      </c>
      <c r="D12" s="4">
        <f t="shared" si="8"/>
        <v>0.93473475959138441</v>
      </c>
      <c r="E12" s="7">
        <f t="shared" si="4"/>
        <v>1.4955756153462153E-91</v>
      </c>
      <c r="F12" s="4">
        <f t="shared" si="9"/>
        <v>-5.3087435012781805</v>
      </c>
      <c r="H12" s="8">
        <f t="shared" si="5"/>
        <v>-27.145557655954629</v>
      </c>
      <c r="I12" s="5">
        <f t="shared" si="6"/>
        <v>32.512513377091629</v>
      </c>
      <c r="J12" s="8">
        <f t="shared" si="7"/>
        <v>5.3669557211369998</v>
      </c>
    </row>
    <row r="13" spans="1:10" x14ac:dyDescent="0.25">
      <c r="A13" s="4">
        <v>0.24</v>
      </c>
      <c r="B13" s="4">
        <f t="shared" si="2"/>
        <v>-5.9833333333333334</v>
      </c>
      <c r="C13" s="7">
        <f t="shared" si="3"/>
        <v>-9.5733333333333325E-28</v>
      </c>
      <c r="D13" s="4">
        <f t="shared" si="8"/>
        <v>0.66499923754893975</v>
      </c>
      <c r="E13" s="7">
        <f t="shared" si="4"/>
        <v>1.0639987800783037E-91</v>
      </c>
      <c r="F13" s="4">
        <f t="shared" si="9"/>
        <v>-5.3183340957843939</v>
      </c>
      <c r="H13" s="8">
        <f t="shared" si="5"/>
        <v>-24.930555555555554</v>
      </c>
      <c r="I13" s="5">
        <f t="shared" si="6"/>
        <v>22.166641251631326</v>
      </c>
      <c r="J13" s="8">
        <f t="shared" si="7"/>
        <v>-2.7639143039242278</v>
      </c>
    </row>
    <row r="14" spans="1:10" x14ac:dyDescent="0.25">
      <c r="A14" s="4">
        <v>0.25</v>
      </c>
      <c r="B14" s="4">
        <f t="shared" si="2"/>
        <v>-5.7439999999999998</v>
      </c>
      <c r="C14" s="7">
        <f t="shared" si="3"/>
        <v>-9.1904E-28</v>
      </c>
      <c r="D14" s="4">
        <f t="shared" si="8"/>
        <v>0.47972352000000001</v>
      </c>
      <c r="E14" s="7">
        <f t="shared" si="4"/>
        <v>7.6755763200000011E-92</v>
      </c>
      <c r="F14" s="4">
        <f t="shared" si="9"/>
        <v>-5.2642764799999995</v>
      </c>
      <c r="H14" s="8">
        <f t="shared" si="5"/>
        <v>-22.975999999999999</v>
      </c>
      <c r="I14" s="5">
        <f t="shared" si="6"/>
        <v>15.35115264</v>
      </c>
      <c r="J14" s="8">
        <f t="shared" si="7"/>
        <v>-7.6248473599999986</v>
      </c>
    </row>
    <row r="15" spans="1:10" x14ac:dyDescent="0.25">
      <c r="A15" s="4">
        <v>0.26</v>
      </c>
      <c r="B15" s="4">
        <f t="shared" si="2"/>
        <v>-5.523076923076923</v>
      </c>
      <c r="C15" s="7">
        <f t="shared" si="3"/>
        <v>-8.8369230769230766E-28</v>
      </c>
      <c r="D15" s="4">
        <f t="shared" si="8"/>
        <v>0.35052927717307325</v>
      </c>
      <c r="E15" s="7">
        <f t="shared" si="4"/>
        <v>5.6084684347691733E-92</v>
      </c>
      <c r="F15" s="4">
        <f t="shared" si="9"/>
        <v>-5.1725476459038493</v>
      </c>
      <c r="H15" s="8">
        <f t="shared" si="5"/>
        <v>-21.242603550295854</v>
      </c>
      <c r="I15" s="5">
        <f t="shared" si="6"/>
        <v>10.785516220709946</v>
      </c>
      <c r="J15" s="8">
        <f t="shared" si="7"/>
        <v>-10.457087329585908</v>
      </c>
    </row>
    <row r="16" spans="1:10" x14ac:dyDescent="0.25">
      <c r="A16" s="4">
        <v>0.27</v>
      </c>
      <c r="B16" s="4">
        <f t="shared" si="2"/>
        <v>-5.318518518518518</v>
      </c>
      <c r="C16" s="7">
        <f t="shared" si="3"/>
        <v>-8.5096296296296293E-28</v>
      </c>
      <c r="D16" s="4">
        <f t="shared" si="8"/>
        <v>0.25917969101976129</v>
      </c>
      <c r="E16" s="7">
        <f t="shared" si="4"/>
        <v>4.1468750563161817E-92</v>
      </c>
      <c r="F16" s="4">
        <f t="shared" si="9"/>
        <v>-5.059338827498757</v>
      </c>
      <c r="H16" s="8">
        <f t="shared" si="5"/>
        <v>-19.698216735253769</v>
      </c>
      <c r="I16" s="5">
        <f t="shared" si="6"/>
        <v>7.6793982524373705</v>
      </c>
      <c r="J16" s="8">
        <f t="shared" si="7"/>
        <v>-12.0188184828164</v>
      </c>
    </row>
    <row r="17" spans="1:10" x14ac:dyDescent="0.25">
      <c r="A17" s="4">
        <v>0.28000000000000003</v>
      </c>
      <c r="B17" s="4">
        <f t="shared" si="2"/>
        <v>-5.1285714285714281</v>
      </c>
      <c r="C17" s="7">
        <f t="shared" si="3"/>
        <v>-8.205714285714284E-28</v>
      </c>
      <c r="D17" s="4">
        <f t="shared" si="8"/>
        <v>0.19375228379522544</v>
      </c>
      <c r="E17" s="7">
        <f t="shared" si="4"/>
        <v>3.1000365407236079E-92</v>
      </c>
      <c r="F17" s="4">
        <f t="shared" si="9"/>
        <v>-4.9348191447762026</v>
      </c>
      <c r="H17" s="8">
        <f t="shared" si="5"/>
        <v>-18.31632653061224</v>
      </c>
      <c r="I17" s="5">
        <f t="shared" si="6"/>
        <v>5.5357795370064409</v>
      </c>
      <c r="J17" s="8">
        <f t="shared" si="7"/>
        <v>-12.7805469936058</v>
      </c>
    </row>
    <row r="18" spans="1:10" x14ac:dyDescent="0.25">
      <c r="A18" s="4">
        <v>0.28999999999999998</v>
      </c>
      <c r="B18" s="4">
        <f t="shared" si="2"/>
        <v>-4.9517241379310351</v>
      </c>
      <c r="C18" s="7">
        <f t="shared" si="3"/>
        <v>-7.9227586206896565E-28</v>
      </c>
      <c r="D18" s="4">
        <f t="shared" si="8"/>
        <v>0.14632788582475414</v>
      </c>
      <c r="E18" s="7">
        <f t="shared" si="4"/>
        <v>2.3412461731960668E-92</v>
      </c>
      <c r="F18" s="4">
        <f t="shared" si="9"/>
        <v>-4.8053962521062807</v>
      </c>
      <c r="H18" s="8">
        <f t="shared" si="5"/>
        <v>-17.074910820451844</v>
      </c>
      <c r="I18" s="5">
        <f t="shared" si="6"/>
        <v>4.0366313330966666</v>
      </c>
      <c r="J18" s="8">
        <f t="shared" si="7"/>
        <v>-13.038279487355178</v>
      </c>
    </row>
    <row r="19" spans="1:10" x14ac:dyDescent="0.25">
      <c r="A19" s="4">
        <v>0.3</v>
      </c>
      <c r="B19" s="4">
        <f t="shared" si="2"/>
        <v>-4.7866666666666671</v>
      </c>
      <c r="C19" s="7">
        <f t="shared" si="3"/>
        <v>-7.6586666666666676E-28</v>
      </c>
      <c r="D19" s="4">
        <f t="shared" si="8"/>
        <v>0.11156835848193875</v>
      </c>
      <c r="E19" s="7">
        <f t="shared" si="4"/>
        <v>1.7850937357110201E-92</v>
      </c>
      <c r="F19" s="4">
        <f t="shared" si="9"/>
        <v>-4.6750983081847286</v>
      </c>
      <c r="H19" s="8">
        <f t="shared" si="5"/>
        <v>-15.955555555555556</v>
      </c>
      <c r="I19" s="5">
        <f t="shared" si="6"/>
        <v>2.9751562261850331</v>
      </c>
      <c r="J19" s="8">
        <f t="shared" si="7"/>
        <v>-12.980399329370522</v>
      </c>
    </row>
    <row r="20" spans="1:10" x14ac:dyDescent="0.25">
      <c r="A20" s="4">
        <v>0.31</v>
      </c>
      <c r="B20" s="4">
        <f t="shared" si="2"/>
        <v>-4.6322580645161286</v>
      </c>
      <c r="C20" s="7">
        <f t="shared" si="3"/>
        <v>-7.4116129032258067E-28</v>
      </c>
      <c r="D20" s="6">
        <f t="shared" si="8"/>
        <v>8.5825734808549575E-2</v>
      </c>
      <c r="E20" s="7">
        <f t="shared" si="4"/>
        <v>1.3732117569367934E-92</v>
      </c>
      <c r="F20" s="4">
        <f t="shared" si="9"/>
        <v>-4.5464323297075788</v>
      </c>
      <c r="H20" s="8">
        <f t="shared" si="5"/>
        <v>-14.942767950052028</v>
      </c>
      <c r="I20" s="5">
        <f t="shared" si="6"/>
        <v>2.2148576724786988</v>
      </c>
      <c r="J20" s="8">
        <f t="shared" si="7"/>
        <v>-12.727910277573329</v>
      </c>
    </row>
    <row r="21" spans="1:10" x14ac:dyDescent="0.25">
      <c r="A21" s="4">
        <v>0.32</v>
      </c>
      <c r="B21" s="4">
        <f t="shared" si="2"/>
        <v>-4.4874999999999998</v>
      </c>
      <c r="C21" s="7">
        <f t="shared" si="3"/>
        <v>-7.1800000000000003E-28</v>
      </c>
      <c r="D21" s="6">
        <f t="shared" si="8"/>
        <v>6.6575012169778347E-2</v>
      </c>
      <c r="E21" s="7">
        <f t="shared" si="4"/>
        <v>1.0652001947164538E-92</v>
      </c>
      <c r="F21" s="4">
        <f t="shared" si="9"/>
        <v>-4.4209249878302215</v>
      </c>
      <c r="H21" s="8">
        <f t="shared" si="5"/>
        <v>-14.023437499999998</v>
      </c>
      <c r="I21" s="5">
        <f t="shared" si="6"/>
        <v>1.6643753042444587</v>
      </c>
      <c r="J21" s="8">
        <f t="shared" si="7"/>
        <v>-12.35906219575554</v>
      </c>
    </row>
    <row r="22" spans="1:10" x14ac:dyDescent="0.25">
      <c r="A22" s="4">
        <v>0.33</v>
      </c>
      <c r="B22" s="4">
        <f t="shared" si="2"/>
        <v>-4.3515151515151516</v>
      </c>
      <c r="C22" s="7">
        <f t="shared" si="3"/>
        <v>-6.9624242424242426E-28</v>
      </c>
      <c r="D22" s="6">
        <f t="shared" si="8"/>
        <v>5.2047462629709607E-2</v>
      </c>
      <c r="E22" s="7">
        <f t="shared" si="4"/>
        <v>8.3275940207535377E-93</v>
      </c>
      <c r="F22" s="4">
        <f t="shared" si="9"/>
        <v>-4.299467688885442</v>
      </c>
      <c r="H22" s="8">
        <f t="shared" si="5"/>
        <v>-13.186409550045912</v>
      </c>
      <c r="I22" s="5">
        <f t="shared" si="6"/>
        <v>1.261756669811142</v>
      </c>
      <c r="J22" s="8">
        <f t="shared" si="7"/>
        <v>-11.92465288023477</v>
      </c>
    </row>
    <row r="23" spans="1:10" x14ac:dyDescent="0.25">
      <c r="A23" s="4">
        <v>0.34</v>
      </c>
      <c r="B23" s="4">
        <f t="shared" si="2"/>
        <v>-4.2235294117647051</v>
      </c>
      <c r="C23" s="7">
        <f t="shared" si="3"/>
        <v>-6.757647058823528E-28</v>
      </c>
      <c r="D23" s="6">
        <f t="shared" si="8"/>
        <v>4.0990172381769288E-2</v>
      </c>
      <c r="E23" s="7">
        <f t="shared" si="4"/>
        <v>6.5584275810830876E-93</v>
      </c>
      <c r="F23" s="4">
        <f t="shared" si="9"/>
        <v>-4.1825392393829359</v>
      </c>
      <c r="H23" s="8">
        <f t="shared" si="5"/>
        <v>-12.42214532871972</v>
      </c>
      <c r="I23" s="5">
        <f t="shared" si="6"/>
        <v>0.96447464427692442</v>
      </c>
      <c r="J23" s="8">
        <f t="shared" si="7"/>
        <v>-11.457670684442796</v>
      </c>
    </row>
    <row r="24" spans="1:10" x14ac:dyDescent="0.25">
      <c r="A24" s="4">
        <v>0.35</v>
      </c>
      <c r="B24" s="4">
        <f t="shared" si="2"/>
        <v>-4.1028571428571432</v>
      </c>
      <c r="C24" s="7">
        <f t="shared" si="3"/>
        <v>-6.5645714285714295E-28</v>
      </c>
      <c r="D24" s="6">
        <f t="shared" si="8"/>
        <v>3.2506239157258005E-2</v>
      </c>
      <c r="E24" s="7">
        <f t="shared" si="4"/>
        <v>5.2009982651612815E-93</v>
      </c>
      <c r="F24" s="4">
        <f t="shared" si="9"/>
        <v>-4.0703509036998851</v>
      </c>
      <c r="H24" s="8">
        <f t="shared" si="5"/>
        <v>-11.722448979591837</v>
      </c>
      <c r="I24" s="5">
        <f t="shared" si="6"/>
        <v>0.74299975216589742</v>
      </c>
      <c r="J24" s="8">
        <f t="shared" si="7"/>
        <v>-10.97944922742594</v>
      </c>
    </row>
    <row r="25" spans="1:10" x14ac:dyDescent="0.25">
      <c r="A25" s="4">
        <v>0.36</v>
      </c>
      <c r="B25" s="4">
        <f t="shared" si="2"/>
        <v>-3.9888888888888889</v>
      </c>
      <c r="C25" s="7">
        <f t="shared" si="3"/>
        <v>-6.3822222222222229E-28</v>
      </c>
      <c r="D25" s="6">
        <f t="shared" si="8"/>
        <v>2.5947234386911849E-2</v>
      </c>
      <c r="E25" s="7">
        <f t="shared" si="4"/>
        <v>4.1515575019058968E-93</v>
      </c>
      <c r="F25" s="4">
        <f t="shared" si="9"/>
        <v>-3.9629416545019769</v>
      </c>
      <c r="H25" s="8">
        <f t="shared" si="5"/>
        <v>-11.080246913580247</v>
      </c>
      <c r="I25" s="5">
        <f t="shared" si="6"/>
        <v>0.5766052085980411</v>
      </c>
      <c r="J25" s="8">
        <f t="shared" si="7"/>
        <v>-10.503641704982206</v>
      </c>
    </row>
    <row r="26" spans="1:10" x14ac:dyDescent="0.25">
      <c r="A26" s="4">
        <v>0.37</v>
      </c>
      <c r="B26" s="4">
        <f t="shared" si="2"/>
        <v>-3.881081081081081</v>
      </c>
      <c r="C26" s="7">
        <f t="shared" si="3"/>
        <v>-6.2097297297297291E-28</v>
      </c>
      <c r="D26" s="6">
        <f t="shared" si="8"/>
        <v>2.0839979552986838E-2</v>
      </c>
      <c r="E26" s="7">
        <f t="shared" si="4"/>
        <v>3.3343967284778948E-93</v>
      </c>
      <c r="F26" s="4">
        <f t="shared" si="9"/>
        <v>-3.8602411015280942</v>
      </c>
      <c r="H26" s="8">
        <f t="shared" si="5"/>
        <v>-10.489408327246165</v>
      </c>
      <c r="I26" s="5">
        <f t="shared" si="6"/>
        <v>0.45059415249701273</v>
      </c>
      <c r="J26" s="8">
        <f t="shared" si="7"/>
        <v>-10.038814174749152</v>
      </c>
    </row>
    <row r="27" spans="1:10" x14ac:dyDescent="0.25">
      <c r="A27" s="4">
        <v>0.38</v>
      </c>
      <c r="B27" s="4">
        <f t="shared" si="2"/>
        <v>-3.7789473684210524</v>
      </c>
      <c r="C27" s="7">
        <f t="shared" si="3"/>
        <v>-6.0463157894736843E-28</v>
      </c>
      <c r="D27" s="6">
        <f t="shared" si="8"/>
        <v>1.683613145897116E-2</v>
      </c>
      <c r="E27" s="7">
        <f t="shared" si="4"/>
        <v>2.693781033435386E-93</v>
      </c>
      <c r="F27" s="4">
        <f t="shared" si="9"/>
        <v>-3.7621112369620811</v>
      </c>
      <c r="H27" s="8">
        <f t="shared" si="5"/>
        <v>-9.9445983379501381</v>
      </c>
      <c r="I27" s="5">
        <f t="shared" si="6"/>
        <v>0.35444487282044551</v>
      </c>
      <c r="J27" s="8">
        <f t="shared" si="7"/>
        <v>-9.590153465129692</v>
      </c>
    </row>
    <row r="28" spans="1:10" x14ac:dyDescent="0.25">
      <c r="A28" s="4">
        <v>0.39</v>
      </c>
      <c r="B28" s="4">
        <f t="shared" si="2"/>
        <v>-3.6820512820512818</v>
      </c>
      <c r="C28" s="7">
        <f t="shared" si="3"/>
        <v>-5.891282051282051E-28</v>
      </c>
      <c r="D28" s="6">
        <f t="shared" si="8"/>
        <v>1.3677106379562072E-2</v>
      </c>
      <c r="E28" s="7">
        <f t="shared" si="4"/>
        <v>2.1883370207299316E-93</v>
      </c>
      <c r="F28" s="4">
        <f t="shared" si="9"/>
        <v>-3.6683741756717199</v>
      </c>
      <c r="H28" s="8">
        <f t="shared" si="5"/>
        <v>-9.4411571334648254</v>
      </c>
      <c r="I28" s="5">
        <f t="shared" si="6"/>
        <v>0.28055602829870918</v>
      </c>
      <c r="J28" s="8">
        <f t="shared" si="7"/>
        <v>-9.1606011051661156</v>
      </c>
    </row>
    <row r="29" spans="1:10" x14ac:dyDescent="0.25">
      <c r="A29" s="4">
        <v>0.4</v>
      </c>
      <c r="B29" s="4">
        <f t="shared" si="2"/>
        <v>-3.59</v>
      </c>
      <c r="C29" s="7">
        <f t="shared" si="3"/>
        <v>-5.7439999999999991E-28</v>
      </c>
      <c r="D29" s="6">
        <f t="shared" si="8"/>
        <v>1.1169433593749991E-2</v>
      </c>
      <c r="E29" s="7">
        <f t="shared" si="4"/>
        <v>1.7871093749999988E-93</v>
      </c>
      <c r="F29" s="4">
        <f t="shared" si="9"/>
        <v>-3.5788305664062499</v>
      </c>
      <c r="H29" s="8">
        <f t="shared" si="5"/>
        <v>-8.9749999999999979</v>
      </c>
      <c r="I29" s="5">
        <f t="shared" si="6"/>
        <v>0.22338867187499981</v>
      </c>
      <c r="J29" s="8">
        <f t="shared" si="7"/>
        <v>-8.7516113281249979</v>
      </c>
    </row>
    <row r="30" spans="1:10" x14ac:dyDescent="0.25">
      <c r="A30" s="4">
        <v>0.41</v>
      </c>
      <c r="B30" s="4">
        <f t="shared" si="2"/>
        <v>-3.5024390243902439</v>
      </c>
      <c r="C30" s="7">
        <f t="shared" si="3"/>
        <v>-5.6039024390243903E-28</v>
      </c>
      <c r="D30" s="6">
        <f t="shared" si="8"/>
        <v>9.1672743199948635E-3</v>
      </c>
      <c r="E30" s="7">
        <f t="shared" si="4"/>
        <v>1.4667638911991785E-93</v>
      </c>
      <c r="F30" s="4">
        <f t="shared" si="9"/>
        <v>-3.493271750070249</v>
      </c>
      <c r="H30" s="8">
        <f t="shared" si="5"/>
        <v>-8.542534205829865</v>
      </c>
      <c r="I30" s="5">
        <f t="shared" si="6"/>
        <v>0.17887364526819249</v>
      </c>
      <c r="J30" s="8">
        <f t="shared" si="7"/>
        <v>-8.363660560561673</v>
      </c>
    </row>
    <row r="31" spans="1:10" x14ac:dyDescent="0.25">
      <c r="A31" s="4">
        <v>0.42</v>
      </c>
      <c r="B31" s="4">
        <f t="shared" si="2"/>
        <v>-3.4190476190476189</v>
      </c>
      <c r="C31" s="7">
        <f t="shared" si="3"/>
        <v>-5.4704761904761896E-28</v>
      </c>
      <c r="D31" s="6">
        <f t="shared" si="8"/>
        <v>7.5599123078155406E-3</v>
      </c>
      <c r="E31" s="7">
        <f t="shared" si="4"/>
        <v>1.2095859692504867E-93</v>
      </c>
      <c r="F31" s="4">
        <f t="shared" si="9"/>
        <v>-3.4114877067398033</v>
      </c>
      <c r="H31" s="8">
        <f t="shared" si="5"/>
        <v>-8.1405895691609995</v>
      </c>
      <c r="I31" s="4">
        <f t="shared" si="6"/>
        <v>0.14399832967267698</v>
      </c>
      <c r="J31" s="8">
        <f t="shared" si="7"/>
        <v>-7.996591239488323</v>
      </c>
    </row>
    <row r="32" spans="1:10" x14ac:dyDescent="0.25">
      <c r="A32" s="4">
        <v>0.43</v>
      </c>
      <c r="B32" s="4">
        <f t="shared" si="2"/>
        <v>-3.3395348837209302</v>
      </c>
      <c r="C32" s="7">
        <f t="shared" si="3"/>
        <v>-5.3432558139534887E-28</v>
      </c>
      <c r="D32" s="6">
        <f t="shared" si="8"/>
        <v>6.2627263617546702E-3</v>
      </c>
      <c r="E32" s="7">
        <f t="shared" si="4"/>
        <v>1.0020362178807474E-93</v>
      </c>
      <c r="F32" s="4">
        <f t="shared" si="9"/>
        <v>-3.3332721573591755</v>
      </c>
      <c r="H32" s="8">
        <f t="shared" si="5"/>
        <v>-7.7663601946998382</v>
      </c>
      <c r="I32" s="4">
        <f t="shared" si="6"/>
        <v>0.11651583928845899</v>
      </c>
      <c r="J32" s="8">
        <f t="shared" si="7"/>
        <v>-7.6498443554113793</v>
      </c>
    </row>
    <row r="33" spans="1:10" x14ac:dyDescent="0.25">
      <c r="A33" s="4">
        <v>0.44</v>
      </c>
      <c r="B33" s="4">
        <f t="shared" si="2"/>
        <v>-3.2636363636363637</v>
      </c>
      <c r="C33" s="7">
        <f t="shared" si="3"/>
        <v>-5.2218181818181824E-28</v>
      </c>
      <c r="D33" s="6">
        <f t="shared" si="8"/>
        <v>5.2106232042469008E-3</v>
      </c>
      <c r="E33" s="7">
        <f t="shared" si="4"/>
        <v>8.3369971267950421E-94</v>
      </c>
      <c r="F33" s="4">
        <f t="shared" si="9"/>
        <v>-3.2584257404321169</v>
      </c>
      <c r="H33" s="8">
        <f t="shared" si="5"/>
        <v>-7.4173553719008263</v>
      </c>
      <c r="I33" s="4">
        <f t="shared" si="6"/>
        <v>9.4738603713580005E-2</v>
      </c>
      <c r="J33" s="8">
        <f t="shared" si="7"/>
        <v>-7.3226167681872463</v>
      </c>
    </row>
    <row r="34" spans="1:10" x14ac:dyDescent="0.25">
      <c r="A34" s="4">
        <v>0.45</v>
      </c>
      <c r="B34" s="4">
        <f t="shared" si="2"/>
        <v>-3.1911111111111108</v>
      </c>
      <c r="C34" s="7">
        <f t="shared" si="3"/>
        <v>-5.1057777777777772E-28</v>
      </c>
      <c r="D34" s="6">
        <f t="shared" si="8"/>
        <v>4.3532235591184736E-3</v>
      </c>
      <c r="E34" s="7">
        <f t="shared" si="4"/>
        <v>6.9651576945895587E-94</v>
      </c>
      <c r="F34" s="4">
        <f t="shared" si="9"/>
        <v>-3.1867578875519924</v>
      </c>
      <c r="H34" s="8">
        <f t="shared" si="5"/>
        <v>-7.091358024691357</v>
      </c>
      <c r="I34" s="4">
        <f t="shared" si="6"/>
        <v>7.7390641050995079E-2</v>
      </c>
      <c r="J34" s="8">
        <f t="shared" si="7"/>
        <v>-7.0139673836403622</v>
      </c>
    </row>
    <row r="35" spans="1:10" x14ac:dyDescent="0.25">
      <c r="A35" s="4">
        <v>0.46</v>
      </c>
      <c r="B35" s="4">
        <f t="shared" si="2"/>
        <v>-3.1217391304347823</v>
      </c>
      <c r="C35" s="7">
        <f t="shared" si="3"/>
        <v>-4.994782608695651E-28</v>
      </c>
      <c r="D35" s="6">
        <f t="shared" si="8"/>
        <v>3.6513076546538454E-3</v>
      </c>
      <c r="E35" s="7">
        <f t="shared" si="4"/>
        <v>5.8420922474461536E-94</v>
      </c>
      <c r="F35" s="4">
        <f t="shared" si="9"/>
        <v>-3.1180878227801285</v>
      </c>
      <c r="H35" s="8">
        <f t="shared" si="5"/>
        <v>-6.7863894139886574</v>
      </c>
      <c r="I35" s="4">
        <f t="shared" si="6"/>
        <v>6.3501002689632088E-2</v>
      </c>
      <c r="J35" s="8">
        <f t="shared" si="7"/>
        <v>-6.7228884112990253</v>
      </c>
    </row>
    <row r="36" spans="1:10" x14ac:dyDescent="0.25">
      <c r="A36" s="4">
        <v>0.47</v>
      </c>
      <c r="B36" s="4">
        <f t="shared" si="2"/>
        <v>-3.0553191489361704</v>
      </c>
      <c r="C36" s="7">
        <f t="shared" si="3"/>
        <v>-4.8885106382978729E-28</v>
      </c>
      <c r="D36" s="6">
        <f t="shared" si="8"/>
        <v>3.0741723889097222E-3</v>
      </c>
      <c r="E36" s="7">
        <f t="shared" si="4"/>
        <v>4.9186758222555565E-94</v>
      </c>
      <c r="F36" s="4">
        <f t="shared" si="9"/>
        <v>-3.0522449765472608</v>
      </c>
      <c r="H36" s="8">
        <f t="shared" si="5"/>
        <v>-6.5006790402897243</v>
      </c>
      <c r="I36" s="4">
        <f t="shared" si="6"/>
        <v>5.2326338534633574E-2</v>
      </c>
      <c r="J36" s="8">
        <f t="shared" si="7"/>
        <v>-6.4483527017550903</v>
      </c>
    </row>
    <row r="37" spans="1:10" x14ac:dyDescent="0.25">
      <c r="A37" s="4">
        <v>0.48</v>
      </c>
      <c r="B37" s="4">
        <f t="shared" si="2"/>
        <v>-2.9916666666666667</v>
      </c>
      <c r="C37" s="7">
        <f t="shared" si="3"/>
        <v>-4.7866666666666662E-28</v>
      </c>
      <c r="D37" s="6">
        <f t="shared" si="8"/>
        <v>2.5976532716755459E-3</v>
      </c>
      <c r="E37" s="7">
        <f t="shared" si="4"/>
        <v>4.1562452346808739E-94</v>
      </c>
      <c r="F37" s="4">
        <f t="shared" si="9"/>
        <v>-2.9890690133949911</v>
      </c>
      <c r="H37" s="8">
        <f t="shared" si="5"/>
        <v>-6.2326388888888884</v>
      </c>
      <c r="I37" s="4">
        <f t="shared" si="6"/>
        <v>4.3294221194592433E-2</v>
      </c>
      <c r="J37" s="8">
        <f t="shared" si="7"/>
        <v>-6.1893446676942956</v>
      </c>
    </row>
    <row r="38" spans="1:10" x14ac:dyDescent="0.25">
      <c r="A38" s="4">
        <v>0.49</v>
      </c>
      <c r="B38" s="4">
        <f t="shared" si="2"/>
        <v>-2.9306122448979592</v>
      </c>
      <c r="C38" s="7">
        <f t="shared" si="3"/>
        <v>-4.6889795918367346E-28</v>
      </c>
      <c r="D38" s="6">
        <f t="shared" si="8"/>
        <v>2.2026345177923582E-3</v>
      </c>
      <c r="E38" s="7">
        <f t="shared" si="4"/>
        <v>3.5242152284677737E-94</v>
      </c>
      <c r="F38" s="4">
        <f t="shared" si="9"/>
        <v>-2.9284096103801667</v>
      </c>
      <c r="H38" s="8">
        <f t="shared" si="5"/>
        <v>-5.9808413161182843</v>
      </c>
      <c r="I38" s="4">
        <f t="shared" si="6"/>
        <v>3.5961379882324215E-2</v>
      </c>
      <c r="J38" s="8">
        <f t="shared" si="7"/>
        <v>-5.9448799362359601</v>
      </c>
    </row>
    <row r="39" spans="1:10" x14ac:dyDescent="0.25">
      <c r="A39" s="4">
        <v>0.5</v>
      </c>
      <c r="B39" s="4">
        <f t="shared" si="2"/>
        <v>-2.8719999999999999</v>
      </c>
      <c r="C39" s="7">
        <f t="shared" si="3"/>
        <v>-4.5952E-28</v>
      </c>
      <c r="D39" s="6">
        <f t="shared" si="8"/>
        <v>1.8739200000000001E-3</v>
      </c>
      <c r="E39" s="7">
        <f t="shared" si="4"/>
        <v>2.9982720000000004E-94</v>
      </c>
      <c r="F39" s="4">
        <f t="shared" si="9"/>
        <v>-2.8701260799999999</v>
      </c>
      <c r="H39" s="8">
        <f t="shared" si="5"/>
        <v>-5.7439999999999998</v>
      </c>
      <c r="I39" s="4">
        <f t="shared" si="6"/>
        <v>2.9982720000000001E-2</v>
      </c>
      <c r="J39" s="8">
        <f t="shared" si="7"/>
        <v>-5.7140172800000002</v>
      </c>
    </row>
    <row r="40" spans="1:10" x14ac:dyDescent="0.25">
      <c r="A40" s="4">
        <v>0.51</v>
      </c>
      <c r="B40" s="4">
        <f t="shared" si="2"/>
        <v>-2.8156862745098037</v>
      </c>
      <c r="C40" s="7">
        <f t="shared" si="3"/>
        <v>-4.5050980392156853E-28</v>
      </c>
      <c r="D40" s="6">
        <f t="shared" si="8"/>
        <v>1.5993726763805739E-3</v>
      </c>
      <c r="E40" s="7">
        <f t="shared" si="4"/>
        <v>2.5589962822089188E-94</v>
      </c>
      <c r="F40" s="4">
        <f t="shared" si="9"/>
        <v>-2.8140869018334231</v>
      </c>
      <c r="H40" s="8">
        <f t="shared" si="5"/>
        <v>-5.5209534794309878</v>
      </c>
      <c r="I40" s="4">
        <f t="shared" si="6"/>
        <v>2.5088198845185473E-2</v>
      </c>
      <c r="J40" s="8">
        <f t="shared" si="7"/>
        <v>-5.4958652805858019</v>
      </c>
    </row>
    <row r="41" spans="1:10" x14ac:dyDescent="0.25">
      <c r="A41" s="4">
        <v>0.52</v>
      </c>
      <c r="B41" s="4">
        <f t="shared" si="2"/>
        <v>-2.7615384615384615</v>
      </c>
      <c r="C41" s="7">
        <f t="shared" si="3"/>
        <v>-4.4184615384615383E-28</v>
      </c>
      <c r="D41" s="6">
        <f t="shared" si="8"/>
        <v>1.3692549889573174E-3</v>
      </c>
      <c r="E41" s="7">
        <f t="shared" si="4"/>
        <v>2.1908079823317083E-94</v>
      </c>
      <c r="F41" s="4">
        <f t="shared" si="9"/>
        <v>-2.760169206549504</v>
      </c>
      <c r="H41" s="8">
        <f t="shared" si="5"/>
        <v>-5.3106508875739635</v>
      </c>
      <c r="I41" s="4">
        <f t="shared" si="6"/>
        <v>2.1065461368574113E-2</v>
      </c>
      <c r="J41" s="8">
        <f t="shared" si="7"/>
        <v>-5.2895854262053899</v>
      </c>
    </row>
    <row r="42" spans="1:10" x14ac:dyDescent="0.25">
      <c r="A42" s="4">
        <v>0.53</v>
      </c>
      <c r="B42" s="4">
        <f t="shared" si="2"/>
        <v>-2.7094339622641508</v>
      </c>
      <c r="C42" s="7">
        <f t="shared" si="3"/>
        <v>-4.3350943396226413E-28</v>
      </c>
      <c r="D42" s="6">
        <f t="shared" si="8"/>
        <v>1.1757205909048755E-3</v>
      </c>
      <c r="E42" s="7">
        <f t="shared" si="4"/>
        <v>1.8811529454478011E-94</v>
      </c>
      <c r="F42" s="4">
        <f t="shared" si="9"/>
        <v>-2.7082582416732457</v>
      </c>
      <c r="H42" s="8">
        <f t="shared" si="5"/>
        <v>-5.1121395514417936</v>
      </c>
      <c r="I42" s="4">
        <f t="shared" si="6"/>
        <v>1.7746725900450951E-2</v>
      </c>
      <c r="J42" s="8">
        <f t="shared" si="7"/>
        <v>-5.0943928255413429</v>
      </c>
    </row>
    <row r="43" spans="1:10" x14ac:dyDescent="0.25">
      <c r="A43" s="4">
        <v>0.54</v>
      </c>
      <c r="B43" s="4">
        <f t="shared" si="2"/>
        <v>-2.659259259259259</v>
      </c>
      <c r="C43" s="7">
        <f t="shared" si="3"/>
        <v>-4.2548148148148146E-28</v>
      </c>
      <c r="D43" s="7">
        <f t="shared" si="8"/>
        <v>1.0124206680459426E-3</v>
      </c>
      <c r="E43" s="7">
        <f t="shared" si="4"/>
        <v>1.6198730688735085E-94</v>
      </c>
      <c r="F43" s="4">
        <f t="shared" si="9"/>
        <v>-2.658246838591213</v>
      </c>
      <c r="H43" s="8">
        <f t="shared" si="5"/>
        <v>-4.9245541838134423</v>
      </c>
      <c r="I43" s="7">
        <f t="shared" si="6"/>
        <v>1.4998824711791739E-2</v>
      </c>
      <c r="J43" s="8">
        <f t="shared" si="7"/>
        <v>-4.9095553591016508</v>
      </c>
    </row>
    <row r="44" spans="1:10" x14ac:dyDescent="0.25">
      <c r="A44" s="4">
        <v>0.55000000000000004</v>
      </c>
      <c r="B44" s="4">
        <f t="shared" si="2"/>
        <v>-2.6109090909090904</v>
      </c>
      <c r="C44" s="7">
        <f t="shared" si="3"/>
        <v>-4.1774545454545445E-28</v>
      </c>
      <c r="D44" s="7">
        <f t="shared" si="8"/>
        <v>8.7419750992262318E-4</v>
      </c>
      <c r="E44" s="7">
        <f t="shared" si="4"/>
        <v>1.3987160158761974E-94</v>
      </c>
      <c r="F44" s="4">
        <f t="shared" si="9"/>
        <v>-2.6100348933991677</v>
      </c>
      <c r="H44" s="8">
        <f t="shared" si="5"/>
        <v>-4.7471074380165277</v>
      </c>
      <c r="I44" s="7">
        <f t="shared" si="6"/>
        <v>1.2715600144329063E-2</v>
      </c>
      <c r="J44" s="8">
        <f t="shared" si="7"/>
        <v>-4.7343918378721987</v>
      </c>
    </row>
    <row r="45" spans="1:10" x14ac:dyDescent="0.25">
      <c r="A45" s="4">
        <v>0.56000000000000005</v>
      </c>
      <c r="B45" s="4">
        <f t="shared" si="2"/>
        <v>-2.5642857142857141</v>
      </c>
      <c r="C45" s="7">
        <f t="shared" si="3"/>
        <v>-4.102857142857142E-28</v>
      </c>
      <c r="D45" s="7">
        <f t="shared" si="8"/>
        <v>7.5684485857509937E-4</v>
      </c>
      <c r="E45" s="7">
        <f t="shared" si="4"/>
        <v>1.2109517737201593E-94</v>
      </c>
      <c r="F45" s="4">
        <f t="shared" si="9"/>
        <v>-2.563528869427139</v>
      </c>
      <c r="H45" s="8">
        <f t="shared" si="5"/>
        <v>-4.5790816326530601</v>
      </c>
      <c r="I45" s="7">
        <f t="shared" si="6"/>
        <v>1.0812069408215705E-2</v>
      </c>
      <c r="J45" s="8">
        <f t="shared" si="7"/>
        <v>-4.5682695632448445</v>
      </c>
    </row>
    <row r="46" spans="1:10" x14ac:dyDescent="0.25">
      <c r="A46" s="4">
        <v>0.56999999999999995</v>
      </c>
      <c r="B46" s="4">
        <f t="shared" si="2"/>
        <v>-2.5192982456140354</v>
      </c>
      <c r="C46" s="7">
        <f t="shared" si="3"/>
        <v>-4.0308771929824568E-28</v>
      </c>
      <c r="D46" s="7">
        <f t="shared" si="8"/>
        <v>6.5691962406593787E-4</v>
      </c>
      <c r="E46" s="7">
        <f t="shared" si="4"/>
        <v>1.0510713985055008E-94</v>
      </c>
      <c r="F46" s="4">
        <f t="shared" si="9"/>
        <v>-2.5186413259899694</v>
      </c>
      <c r="H46" s="8">
        <f t="shared" si="5"/>
        <v>-4.4198214835333953</v>
      </c>
      <c r="I46" s="7">
        <f t="shared" si="6"/>
        <v>9.2199245482938643E-3</v>
      </c>
      <c r="J46" s="8">
        <f t="shared" si="7"/>
        <v>-4.4106015589851015</v>
      </c>
    </row>
    <row r="47" spans="1:10" x14ac:dyDescent="0.25">
      <c r="A47" s="4">
        <v>0.57999999999999996</v>
      </c>
      <c r="B47" s="4">
        <f t="shared" si="2"/>
        <v>-2.4758620689655175</v>
      </c>
      <c r="C47" s="7">
        <f t="shared" si="3"/>
        <v>-3.9613793103448283E-28</v>
      </c>
      <c r="D47" s="7">
        <f t="shared" si="8"/>
        <v>5.7159330400294588E-4</v>
      </c>
      <c r="E47" s="7">
        <f t="shared" si="4"/>
        <v>9.1454928640471359E-95</v>
      </c>
      <c r="F47" s="4">
        <f t="shared" si="9"/>
        <v>-2.4752904756615144</v>
      </c>
      <c r="H47" s="8">
        <f t="shared" si="5"/>
        <v>-4.2687277051129611</v>
      </c>
      <c r="I47" s="7">
        <f t="shared" si="6"/>
        <v>7.8840455724544269E-3</v>
      </c>
      <c r="J47" s="8">
        <f t="shared" si="7"/>
        <v>-4.260843659540507</v>
      </c>
    </row>
    <row r="48" spans="1:10" x14ac:dyDescent="0.25">
      <c r="A48" s="4">
        <v>0.59</v>
      </c>
      <c r="B48" s="4">
        <f t="shared" si="2"/>
        <v>-2.4338983050847456</v>
      </c>
      <c r="C48" s="7">
        <f t="shared" si="3"/>
        <v>-3.894237288135593E-28</v>
      </c>
      <c r="D48" s="7">
        <f t="shared" si="8"/>
        <v>4.9853423577786752E-4</v>
      </c>
      <c r="E48" s="7">
        <f t="shared" si="4"/>
        <v>7.976547772445881E-95</v>
      </c>
      <c r="F48" s="4">
        <f t="shared" si="9"/>
        <v>-2.4333997708489679</v>
      </c>
      <c r="H48" s="8">
        <f t="shared" si="5"/>
        <v>-4.125251364550417</v>
      </c>
      <c r="I48" s="7">
        <f t="shared" si="6"/>
        <v>6.759786247835492E-3</v>
      </c>
      <c r="J48" s="8">
        <f t="shared" si="7"/>
        <v>-4.1184915783025815</v>
      </c>
    </row>
    <row r="49" spans="1:10" x14ac:dyDescent="0.25">
      <c r="A49" s="4">
        <v>0.6</v>
      </c>
      <c r="B49" s="4">
        <f t="shared" si="2"/>
        <v>-2.3933333333333335</v>
      </c>
      <c r="C49" s="7">
        <f t="shared" si="3"/>
        <v>-3.8293333333333338E-28</v>
      </c>
      <c r="D49" s="7">
        <f t="shared" si="8"/>
        <v>4.3581390032007322E-4</v>
      </c>
      <c r="E49" s="7">
        <f t="shared" si="4"/>
        <v>6.9730224051211723E-95</v>
      </c>
      <c r="F49" s="4">
        <f t="shared" si="9"/>
        <v>-2.3928975194330135</v>
      </c>
      <c r="H49" s="8">
        <f t="shared" si="5"/>
        <v>-3.9888888888888889</v>
      </c>
      <c r="I49" s="7">
        <f t="shared" si="6"/>
        <v>5.8108520042676427E-3</v>
      </c>
      <c r="J49" s="8">
        <f t="shared" si="7"/>
        <v>-3.9830780368846215</v>
      </c>
    </row>
    <row r="50" spans="1:10" x14ac:dyDescent="0.25">
      <c r="A50" s="4">
        <v>0.61</v>
      </c>
      <c r="B50" s="4">
        <f t="shared" si="2"/>
        <v>-2.3540983606557377</v>
      </c>
      <c r="C50" s="7">
        <f t="shared" si="3"/>
        <v>-3.7665573770491801E-28</v>
      </c>
      <c r="D50" s="7">
        <f t="shared" si="8"/>
        <v>3.81832069186835E-4</v>
      </c>
      <c r="E50" s="7">
        <f t="shared" si="4"/>
        <v>6.1093131069893607E-95</v>
      </c>
      <c r="F50" s="4">
        <f t="shared" si="9"/>
        <v>-2.3537165285865509</v>
      </c>
      <c r="H50" s="8">
        <f t="shared" si="5"/>
        <v>-3.8591776404192419</v>
      </c>
      <c r="I50" s="7">
        <f t="shared" si="6"/>
        <v>5.0076336942535731E-3</v>
      </c>
      <c r="J50" s="8">
        <f t="shared" si="7"/>
        <v>-3.8541700067249884</v>
      </c>
    </row>
    <row r="51" spans="1:10" x14ac:dyDescent="0.25">
      <c r="A51" s="4">
        <v>0.62</v>
      </c>
      <c r="B51" s="4">
        <f t="shared" si="2"/>
        <v>-2.3161290322580643</v>
      </c>
      <c r="C51" s="7">
        <f t="shared" si="3"/>
        <v>-3.7058064516129033E-28</v>
      </c>
      <c r="D51" s="7">
        <f t="shared" si="8"/>
        <v>3.3525677659589678E-4</v>
      </c>
      <c r="E51" s="7">
        <f t="shared" si="4"/>
        <v>5.3641084255343491E-95</v>
      </c>
      <c r="F51" s="4">
        <f t="shared" si="9"/>
        <v>-2.3157937754814686</v>
      </c>
      <c r="H51" s="8">
        <f t="shared" si="5"/>
        <v>-3.735691987513007</v>
      </c>
      <c r="I51" s="7">
        <f t="shared" si="6"/>
        <v>4.3258938915599586E-3</v>
      </c>
      <c r="J51" s="8">
        <f t="shared" si="7"/>
        <v>-3.731366093621447</v>
      </c>
    </row>
    <row r="52" spans="1:10" x14ac:dyDescent="0.25">
      <c r="A52" s="4">
        <v>0.63</v>
      </c>
      <c r="B52" s="4">
        <f t="shared" si="2"/>
        <v>-2.2793650793650793</v>
      </c>
      <c r="C52" s="7">
        <f t="shared" si="3"/>
        <v>-3.6469841269841272E-28</v>
      </c>
      <c r="D52" s="7">
        <f t="shared" si="8"/>
        <v>2.9497600225587215E-4</v>
      </c>
      <c r="E52" s="7">
        <f t="shared" si="4"/>
        <v>4.7196160360939552E-95</v>
      </c>
      <c r="F52" s="4">
        <f t="shared" si="9"/>
        <v>-2.2790701033628236</v>
      </c>
      <c r="H52" s="8">
        <f t="shared" si="5"/>
        <v>-3.6180398085159986</v>
      </c>
      <c r="I52" s="7">
        <f t="shared" si="6"/>
        <v>3.7457270127729792E-3</v>
      </c>
      <c r="J52" s="8">
        <f t="shared" si="7"/>
        <v>-3.6142940815032256</v>
      </c>
    </row>
    <row r="53" spans="1:10" x14ac:dyDescent="0.25">
      <c r="A53" s="4">
        <v>0.64</v>
      </c>
      <c r="B53" s="4">
        <f t="shared" si="2"/>
        <v>-2.2437499999999999</v>
      </c>
      <c r="C53" s="7">
        <f t="shared" si="3"/>
        <v>-3.5900000000000001E-28</v>
      </c>
      <c r="D53" s="7">
        <f t="shared" si="8"/>
        <v>2.6005864128819667E-4</v>
      </c>
      <c r="E53" s="7">
        <f t="shared" si="4"/>
        <v>4.1609382606111475E-95</v>
      </c>
      <c r="F53" s="4">
        <f t="shared" si="9"/>
        <v>-2.2434899413587117</v>
      </c>
      <c r="H53" s="8">
        <f t="shared" si="5"/>
        <v>-3.5058593749999996</v>
      </c>
      <c r="I53" s="7">
        <f t="shared" si="6"/>
        <v>3.2507330161024584E-3</v>
      </c>
      <c r="J53" s="8">
        <f t="shared" si="7"/>
        <v>-3.5026086419838971</v>
      </c>
    </row>
    <row r="54" spans="1:10" x14ac:dyDescent="0.25">
      <c r="A54" s="4">
        <v>0.65</v>
      </c>
      <c r="B54" s="4">
        <f t="shared" si="2"/>
        <v>-2.2092307692307691</v>
      </c>
      <c r="C54" s="7">
        <f t="shared" si="3"/>
        <v>-3.5347692307692309E-28</v>
      </c>
      <c r="D54" s="7">
        <f t="shared" si="8"/>
        <v>2.2972286708814531E-4</v>
      </c>
      <c r="E54" s="7">
        <f t="shared" si="4"/>
        <v>3.6755658734103259E-95</v>
      </c>
      <c r="F54" s="4">
        <f t="shared" si="9"/>
        <v>-2.2090010463636811</v>
      </c>
      <c r="H54" s="8">
        <f t="shared" si="5"/>
        <v>-3.3988165680473368</v>
      </c>
      <c r="I54" s="7">
        <f t="shared" si="6"/>
        <v>2.8273583641617887E-3</v>
      </c>
      <c r="J54" s="8">
        <f t="shared" si="7"/>
        <v>-3.395989209683175</v>
      </c>
    </row>
    <row r="55" spans="1:10" x14ac:dyDescent="0.25">
      <c r="A55" s="4">
        <v>0.66</v>
      </c>
      <c r="B55" s="4">
        <f t="shared" ref="B55:B89" si="10">-(1.436/A55)</f>
        <v>-2.1757575757575758</v>
      </c>
      <c r="C55" s="7">
        <f t="shared" si="3"/>
        <v>-3.4812121212121213E-28</v>
      </c>
      <c r="D55" s="7">
        <f t="shared" si="8"/>
        <v>2.0331040089730315E-4</v>
      </c>
      <c r="E55" s="7">
        <f t="shared" si="4"/>
        <v>3.2529664143568507E-95</v>
      </c>
      <c r="F55" s="4">
        <f t="shared" si="9"/>
        <v>-2.1755542653566784</v>
      </c>
      <c r="H55" s="8">
        <f t="shared" si="5"/>
        <v>-3.296602387511478</v>
      </c>
      <c r="I55" s="7">
        <f t="shared" si="6"/>
        <v>2.4643684957248867E-3</v>
      </c>
      <c r="J55" s="8">
        <f t="shared" si="7"/>
        <v>-3.2941380190157532</v>
      </c>
    </row>
    <row r="56" spans="1:10" x14ac:dyDescent="0.25">
      <c r="A56" s="4">
        <v>0.67</v>
      </c>
      <c r="B56" s="4">
        <f t="shared" si="10"/>
        <v>-2.1432835820895519</v>
      </c>
      <c r="C56" s="7">
        <f t="shared" si="3"/>
        <v>-3.4292537313432829E-28</v>
      </c>
      <c r="D56" s="7">
        <f t="shared" si="8"/>
        <v>1.8026551741437123E-4</v>
      </c>
      <c r="E56" s="7">
        <f t="shared" si="4"/>
        <v>2.8842482786299401E-95</v>
      </c>
      <c r="F56" s="4">
        <f t="shared" si="9"/>
        <v>-2.1431033165721374</v>
      </c>
      <c r="H56" s="8">
        <f t="shared" si="5"/>
        <v>-3.1989307195366443</v>
      </c>
      <c r="I56" s="7">
        <f t="shared" si="6"/>
        <v>2.1524240885298055E-3</v>
      </c>
      <c r="J56" s="8">
        <f t="shared" si="7"/>
        <v>-3.1967782954481145</v>
      </c>
    </row>
    <row r="57" spans="1:10" x14ac:dyDescent="0.25">
      <c r="A57" s="4">
        <v>0.68</v>
      </c>
      <c r="B57" s="4">
        <f t="shared" si="10"/>
        <v>-2.1117647058823525</v>
      </c>
      <c r="C57" s="7">
        <f t="shared" si="3"/>
        <v>-3.378823529411764E-28</v>
      </c>
      <c r="D57" s="7">
        <f t="shared" si="8"/>
        <v>1.6011786086628628E-4</v>
      </c>
      <c r="E57" s="7">
        <f t="shared" si="4"/>
        <v>2.5618857738605811E-95</v>
      </c>
      <c r="F57" s="4">
        <f t="shared" si="9"/>
        <v>-2.1116045880214864</v>
      </c>
      <c r="H57" s="8">
        <f t="shared" si="5"/>
        <v>-3.1055363321799301</v>
      </c>
      <c r="I57" s="7">
        <f t="shared" si="6"/>
        <v>1.883739539603368E-3</v>
      </c>
      <c r="J57" s="8">
        <f t="shared" si="7"/>
        <v>-3.1036525926403269</v>
      </c>
    </row>
    <row r="58" spans="1:10" x14ac:dyDescent="0.25">
      <c r="A58" s="4">
        <v>0.69</v>
      </c>
      <c r="B58" s="4">
        <f t="shared" si="10"/>
        <v>-2.0811594202898553</v>
      </c>
      <c r="C58" s="7">
        <f t="shared" si="3"/>
        <v>-3.3298550724637687E-28</v>
      </c>
      <c r="D58" s="7">
        <f t="shared" si="8"/>
        <v>1.4246833708144875E-4</v>
      </c>
      <c r="E58" s="7">
        <f t="shared" si="4"/>
        <v>2.2794933933031804E-95</v>
      </c>
      <c r="F58" s="4">
        <f t="shared" si="9"/>
        <v>-2.0810169519527739</v>
      </c>
      <c r="H58" s="8">
        <f t="shared" si="5"/>
        <v>-3.0161730728838485</v>
      </c>
      <c r="I58" s="7">
        <f t="shared" si="6"/>
        <v>1.651806806741435E-3</v>
      </c>
      <c r="J58" s="8">
        <f t="shared" si="7"/>
        <v>-3.0145212660771072</v>
      </c>
    </row>
    <row r="59" spans="1:10" x14ac:dyDescent="0.25">
      <c r="A59" s="4">
        <v>0.7</v>
      </c>
      <c r="B59" s="4">
        <f t="shared" si="10"/>
        <v>-2.0514285714285716</v>
      </c>
      <c r="C59" s="7">
        <f t="shared" si="3"/>
        <v>-3.2822857142857148E-28</v>
      </c>
      <c r="D59" s="7">
        <f t="shared" si="8"/>
        <v>1.2697749670803908E-4</v>
      </c>
      <c r="E59" s="7">
        <f t="shared" si="4"/>
        <v>2.0316399473286256E-95</v>
      </c>
      <c r="F59" s="4">
        <f t="shared" si="9"/>
        <v>-2.0513015939318637</v>
      </c>
      <c r="H59" s="8">
        <f t="shared" si="5"/>
        <v>-2.9306122448979592</v>
      </c>
      <c r="I59" s="7">
        <f t="shared" si="6"/>
        <v>1.4511713909490184E-3</v>
      </c>
      <c r="J59" s="8">
        <f t="shared" si="7"/>
        <v>-2.9291610735070104</v>
      </c>
    </row>
    <row r="60" spans="1:10" x14ac:dyDescent="0.25">
      <c r="A60" s="4">
        <v>0.71</v>
      </c>
      <c r="B60" s="4">
        <f t="shared" si="10"/>
        <v>-2.0225352112676056</v>
      </c>
      <c r="C60" s="7">
        <f t="shared" si="3"/>
        <v>-3.236056338028169E-28</v>
      </c>
      <c r="D60" s="7">
        <f t="shared" si="8"/>
        <v>1.1335594225677033E-4</v>
      </c>
      <c r="E60" s="7">
        <f t="shared" si="4"/>
        <v>1.8136950761083254E-95</v>
      </c>
      <c r="F60" s="4">
        <f t="shared" si="9"/>
        <v>-2.0224218553253488</v>
      </c>
      <c r="H60" s="8">
        <f t="shared" si="5"/>
        <v>-2.8486411426304303</v>
      </c>
      <c r="I60" s="7">
        <f t="shared" si="6"/>
        <v>1.2772500535974121E-3</v>
      </c>
      <c r="J60" s="8">
        <f t="shared" si="7"/>
        <v>-2.847363892576833</v>
      </c>
    </row>
    <row r="61" spans="1:10" x14ac:dyDescent="0.25">
      <c r="A61" s="4">
        <v>0.72</v>
      </c>
      <c r="B61" s="4">
        <f t="shared" si="10"/>
        <v>-1.9944444444444445</v>
      </c>
      <c r="C61" s="7">
        <f t="shared" si="3"/>
        <v>-3.1911111111111114E-28</v>
      </c>
      <c r="D61" s="7">
        <f t="shared" si="8"/>
        <v>1.0135638432387441E-4</v>
      </c>
      <c r="E61" s="7">
        <f t="shared" si="4"/>
        <v>1.6217021491819909E-95</v>
      </c>
      <c r="F61" s="4">
        <f t="shared" si="9"/>
        <v>-1.9943430880601205</v>
      </c>
      <c r="H61" s="8">
        <f t="shared" si="5"/>
        <v>-2.7700617283950617</v>
      </c>
      <c r="I61" s="7">
        <f t="shared" si="6"/>
        <v>1.126182048043049E-3</v>
      </c>
      <c r="J61" s="8">
        <f t="shared" si="7"/>
        <v>-2.7689355463470187</v>
      </c>
    </row>
    <row r="62" spans="1:10" x14ac:dyDescent="0.25">
      <c r="A62" s="4">
        <v>0.73</v>
      </c>
      <c r="B62" s="4">
        <f t="shared" si="10"/>
        <v>-1.9671232876712328</v>
      </c>
      <c r="C62" s="7">
        <f t="shared" si="3"/>
        <v>-3.1473972602739725E-28</v>
      </c>
      <c r="D62" s="7">
        <f t="shared" si="8"/>
        <v>9.0767045679941716E-5</v>
      </c>
      <c r="E62" s="7">
        <f t="shared" si="4"/>
        <v>1.4522727308790677E-95</v>
      </c>
      <c r="F62" s="4">
        <f t="shared" si="9"/>
        <v>-1.9670325206255528</v>
      </c>
      <c r="H62" s="8">
        <f t="shared" si="5"/>
        <v>-2.6946894351660728</v>
      </c>
      <c r="I62" s="7">
        <f t="shared" si="6"/>
        <v>9.9470734991716952E-4</v>
      </c>
      <c r="J62" s="8">
        <f t="shared" si="7"/>
        <v>-2.6936947278161556</v>
      </c>
    </row>
    <row r="63" spans="1:10" x14ac:dyDescent="0.25">
      <c r="A63" s="4">
        <v>0.74</v>
      </c>
      <c r="B63" s="4">
        <f t="shared" si="10"/>
        <v>-1.9405405405405405</v>
      </c>
      <c r="C63" s="7">
        <f t="shared" si="3"/>
        <v>-3.1048648648648645E-28</v>
      </c>
      <c r="D63" s="7">
        <f t="shared" si="8"/>
        <v>8.1406170128854838E-5</v>
      </c>
      <c r="E63" s="7">
        <f t="shared" si="4"/>
        <v>1.3024987220616777E-95</v>
      </c>
      <c r="F63" s="4">
        <f t="shared" si="9"/>
        <v>-1.9404591343704116</v>
      </c>
      <c r="H63" s="8">
        <f t="shared" si="5"/>
        <v>-2.6223520818115413</v>
      </c>
      <c r="I63" s="7">
        <f t="shared" si="6"/>
        <v>8.80066704095728E-4</v>
      </c>
      <c r="J63" s="8">
        <f t="shared" si="7"/>
        <v>-2.6214720151074458</v>
      </c>
    </row>
    <row r="64" spans="1:10" x14ac:dyDescent="0.25">
      <c r="A64" s="4">
        <v>0.75</v>
      </c>
      <c r="B64" s="4">
        <f t="shared" si="10"/>
        <v>-1.9146666666666665</v>
      </c>
      <c r="C64" s="7">
        <f t="shared" si="3"/>
        <v>-3.0634666666666662E-28</v>
      </c>
      <c r="D64" s="7">
        <f t="shared" si="8"/>
        <v>7.3117439414723369E-5</v>
      </c>
      <c r="E64" s="7">
        <f t="shared" si="4"/>
        <v>1.1698790306355741E-95</v>
      </c>
      <c r="F64" s="4">
        <f t="shared" si="9"/>
        <v>-1.9145935492272519</v>
      </c>
      <c r="H64" s="8">
        <f t="shared" si="5"/>
        <v>-2.552888888888889</v>
      </c>
      <c r="I64" s="7">
        <f t="shared" si="6"/>
        <v>7.7991935375704927E-4</v>
      </c>
      <c r="J64" s="8">
        <f t="shared" si="7"/>
        <v>-2.5521089695351318</v>
      </c>
    </row>
    <row r="65" spans="1:10" x14ac:dyDescent="0.25">
      <c r="A65" s="4">
        <v>0.76</v>
      </c>
      <c r="B65" s="4">
        <f t="shared" si="10"/>
        <v>-1.8894736842105262</v>
      </c>
      <c r="C65" s="7">
        <f t="shared" si="3"/>
        <v>-3.0231578947368422E-28</v>
      </c>
      <c r="D65" s="7">
        <f t="shared" si="8"/>
        <v>6.5766138511606095E-5</v>
      </c>
      <c r="E65" s="7">
        <f t="shared" si="4"/>
        <v>1.0522582161856976E-95</v>
      </c>
      <c r="F65" s="4">
        <f t="shared" si="9"/>
        <v>-1.8894079180720147</v>
      </c>
      <c r="H65" s="8">
        <f t="shared" si="5"/>
        <v>-2.4861495844875345</v>
      </c>
      <c r="I65" s="7">
        <f t="shared" si="6"/>
        <v>6.9227514222743264E-4</v>
      </c>
      <c r="J65" s="8">
        <f t="shared" si="7"/>
        <v>-2.485457309345307</v>
      </c>
    </row>
    <row r="66" spans="1:10" x14ac:dyDescent="0.25">
      <c r="A66" s="4">
        <v>0.77</v>
      </c>
      <c r="B66" s="4">
        <f t="shared" si="10"/>
        <v>-1.8649350649350649</v>
      </c>
      <c r="C66" s="7">
        <f t="shared" si="3"/>
        <v>-2.9838961038961038E-28</v>
      </c>
      <c r="D66" s="7">
        <f t="shared" si="8"/>
        <v>5.9235939334857338E-5</v>
      </c>
      <c r="E66" s="7">
        <f t="shared" si="4"/>
        <v>9.4777502935771753E-96</v>
      </c>
      <c r="F66" s="4">
        <f t="shared" si="9"/>
        <v>-1.8648758289957301</v>
      </c>
      <c r="H66" s="8">
        <f t="shared" si="5"/>
        <v>-2.4219935908247598</v>
      </c>
      <c r="I66" s="7">
        <f t="shared" si="6"/>
        <v>6.1543833075176457E-4</v>
      </c>
      <c r="J66" s="8">
        <f t="shared" si="7"/>
        <v>-2.4213781524940079</v>
      </c>
    </row>
    <row r="67" spans="1:10" x14ac:dyDescent="0.25">
      <c r="A67" s="4">
        <v>0.78</v>
      </c>
      <c r="B67" s="4">
        <f t="shared" si="10"/>
        <v>-1.8410256410256409</v>
      </c>
      <c r="C67" s="7">
        <f t="shared" si="3"/>
        <v>-2.9456410256410255E-28</v>
      </c>
      <c r="D67" s="7">
        <f t="shared" si="8"/>
        <v>5.3426196795164345E-5</v>
      </c>
      <c r="E67" s="7">
        <f t="shared" si="4"/>
        <v>8.5481914872262953E-96</v>
      </c>
      <c r="F67" s="4">
        <f t="shared" si="9"/>
        <v>-1.8409722148288457</v>
      </c>
      <c r="H67" s="8">
        <f t="shared" si="5"/>
        <v>-2.3602892833662064</v>
      </c>
      <c r="I67" s="7">
        <f t="shared" si="6"/>
        <v>5.4796099277091637E-4</v>
      </c>
      <c r="J67" s="8">
        <f t="shared" si="7"/>
        <v>-2.3597413223734356</v>
      </c>
    </row>
    <row r="68" spans="1:10" x14ac:dyDescent="0.25">
      <c r="A68" s="4">
        <v>0.79</v>
      </c>
      <c r="B68" s="4">
        <f t="shared" si="10"/>
        <v>-1.8177215189873417</v>
      </c>
      <c r="C68" s="7">
        <f t="shared" si="3"/>
        <v>-2.9083544303797466E-28</v>
      </c>
      <c r="D68" s="7">
        <f t="shared" si="8"/>
        <v>4.8249670374340747E-5</v>
      </c>
      <c r="E68" s="7">
        <f t="shared" si="4"/>
        <v>7.7199472598945202E-96</v>
      </c>
      <c r="F68" s="4">
        <f t="shared" si="9"/>
        <v>-1.8176732693169673</v>
      </c>
      <c r="H68" s="8">
        <f t="shared" si="5"/>
        <v>-2.3009133151738497</v>
      </c>
      <c r="I68" s="7">
        <f t="shared" si="6"/>
        <v>4.8860425695534926E-4</v>
      </c>
      <c r="J68" s="8">
        <f t="shared" si="7"/>
        <v>-2.3004247109168943</v>
      </c>
    </row>
    <row r="69" spans="1:10" x14ac:dyDescent="0.25">
      <c r="A69" s="4">
        <v>0.8</v>
      </c>
      <c r="B69" s="4">
        <f t="shared" si="10"/>
        <v>-1.7949999999999999</v>
      </c>
      <c r="C69" s="7">
        <f t="shared" si="3"/>
        <v>-2.8719999999999996E-28</v>
      </c>
      <c r="D69" s="7">
        <f t="shared" si="8"/>
        <v>4.3630599975585904E-5</v>
      </c>
      <c r="E69" s="7">
        <f t="shared" si="4"/>
        <v>6.9808959960937452E-96</v>
      </c>
      <c r="F69" s="4">
        <f t="shared" si="9"/>
        <v>-1.7949563694000243</v>
      </c>
      <c r="H69" s="8">
        <f t="shared" si="5"/>
        <v>-2.2437499999999995</v>
      </c>
      <c r="I69" s="7">
        <f t="shared" si="6"/>
        <v>4.36305999755859E-4</v>
      </c>
      <c r="J69" s="8">
        <f t="shared" si="7"/>
        <v>-2.2433136940002436</v>
      </c>
    </row>
    <row r="70" spans="1:10" x14ac:dyDescent="0.25">
      <c r="A70" s="4">
        <v>0.81</v>
      </c>
      <c r="B70" s="4">
        <f t="shared" si="10"/>
        <v>-1.7728395061728393</v>
      </c>
      <c r="C70" s="7">
        <f t="shared" ref="C70:C89" si="11">B70*1.6E-19*0.000000001</f>
        <v>-2.8365432098765426E-28</v>
      </c>
      <c r="D70" s="7">
        <f t="shared" si="8"/>
        <v>3.9503077430233372E-5</v>
      </c>
      <c r="E70" s="7">
        <f t="shared" ref="E70:E89" si="12">D70*1.6E-19*(0.000000001)^8</f>
        <v>6.3204923888373404E-96</v>
      </c>
      <c r="F70" s="4">
        <f t="shared" si="9"/>
        <v>-1.772800003095409</v>
      </c>
      <c r="H70" s="8">
        <f t="shared" ref="H70:H89" si="13">-1.436/(A70^2)</f>
        <v>-2.1886907483615299</v>
      </c>
      <c r="I70" s="7">
        <f t="shared" ref="I70:I89" si="14">(0.00005856)/(A70^9)</f>
        <v>3.9015385116279879E-4</v>
      </c>
      <c r="J70" s="8">
        <f t="shared" ref="J70:J89" si="15">H70+I70</f>
        <v>-2.1883005945103671</v>
      </c>
    </row>
    <row r="71" spans="1:10" x14ac:dyDescent="0.25">
      <c r="A71" s="4">
        <v>0.82</v>
      </c>
      <c r="B71" s="4">
        <f t="shared" si="10"/>
        <v>-1.751219512195122</v>
      </c>
      <c r="C71" s="7">
        <f t="shared" si="11"/>
        <v>-2.8019512195121951E-28</v>
      </c>
      <c r="D71" s="7">
        <f t="shared" si="8"/>
        <v>3.5809665312479936E-5</v>
      </c>
      <c r="E71" s="7">
        <f t="shared" si="12"/>
        <v>5.7295464499967912E-96</v>
      </c>
      <c r="F71" s="4">
        <f t="shared" si="9"/>
        <v>-1.7511837025298094</v>
      </c>
      <c r="H71" s="8">
        <f t="shared" si="13"/>
        <v>-2.1356335514574663</v>
      </c>
      <c r="I71" s="7">
        <f t="shared" si="14"/>
        <v>3.4936258841443846E-4</v>
      </c>
      <c r="J71" s="8">
        <f t="shared" si="15"/>
        <v>-2.1352841888690519</v>
      </c>
    </row>
    <row r="72" spans="1:10" x14ac:dyDescent="0.25">
      <c r="A72" s="4">
        <v>0.83</v>
      </c>
      <c r="B72" s="4">
        <f t="shared" si="10"/>
        <v>-1.730120481927711</v>
      </c>
      <c r="C72" s="7">
        <f t="shared" si="11"/>
        <v>-2.7681927710843375E-28</v>
      </c>
      <c r="D72" s="7">
        <f t="shared" si="8"/>
        <v>3.2500223086273627E-5</v>
      </c>
      <c r="E72" s="7">
        <f t="shared" si="12"/>
        <v>5.2000356938037814E-96</v>
      </c>
      <c r="F72" s="4">
        <f t="shared" si="9"/>
        <v>-1.7300879817046246</v>
      </c>
      <c r="H72" s="8">
        <f t="shared" si="13"/>
        <v>-2.0844825083466398</v>
      </c>
      <c r="I72" s="7">
        <f t="shared" si="14"/>
        <v>3.1325516227733618E-4</v>
      </c>
      <c r="J72" s="8">
        <f t="shared" si="15"/>
        <v>-2.0841692531843625</v>
      </c>
    </row>
    <row r="73" spans="1:10" x14ac:dyDescent="0.25">
      <c r="A73" s="4">
        <v>0.84</v>
      </c>
      <c r="B73" s="4">
        <f t="shared" si="10"/>
        <v>-1.7095238095238094</v>
      </c>
      <c r="C73" s="7">
        <f t="shared" si="11"/>
        <v>-2.7352380952380948E-28</v>
      </c>
      <c r="D73" s="7">
        <f t="shared" ref="D73:D89" si="16">(0.00000732)/(A73^8)</f>
        <v>2.9530907452404456E-5</v>
      </c>
      <c r="E73" s="7">
        <f t="shared" si="12"/>
        <v>4.7249451923847137E-96</v>
      </c>
      <c r="F73" s="4">
        <f t="shared" ref="F73:F89" si="17">B73+D73</f>
        <v>-1.7094942786163569</v>
      </c>
      <c r="H73" s="8">
        <f t="shared" si="13"/>
        <v>-2.0351473922902499</v>
      </c>
      <c r="I73" s="7">
        <f t="shared" si="14"/>
        <v>2.8124673764194722E-4</v>
      </c>
      <c r="J73" s="8">
        <f t="shared" si="15"/>
        <v>-2.0348661455526078</v>
      </c>
    </row>
    <row r="74" spans="1:10" x14ac:dyDescent="0.25">
      <c r="A74" s="4">
        <v>0.85</v>
      </c>
      <c r="B74" s="4">
        <f t="shared" si="10"/>
        <v>-1.6894117647058824</v>
      </c>
      <c r="C74" s="7">
        <f t="shared" si="11"/>
        <v>-2.703058823529412E-28</v>
      </c>
      <c r="D74" s="7">
        <f t="shared" si="16"/>
        <v>2.6863319372116349E-5</v>
      </c>
      <c r="E74" s="7">
        <f t="shared" si="12"/>
        <v>4.2981310995386161E-96</v>
      </c>
      <c r="F74" s="4">
        <f t="shared" si="17"/>
        <v>-1.6893849013865103</v>
      </c>
      <c r="H74" s="8">
        <f t="shared" si="13"/>
        <v>-1.9875432525951557</v>
      </c>
      <c r="I74" s="7">
        <f t="shared" si="14"/>
        <v>2.5283124114933034E-4</v>
      </c>
      <c r="J74" s="8">
        <f t="shared" si="15"/>
        <v>-1.9872904213540064</v>
      </c>
    </row>
    <row r="75" spans="1:10" x14ac:dyDescent="0.25">
      <c r="A75" s="4">
        <v>0.86</v>
      </c>
      <c r="B75" s="4">
        <f t="shared" si="10"/>
        <v>-1.6697674418604651</v>
      </c>
      <c r="C75" s="7">
        <f t="shared" si="11"/>
        <v>-2.6716279069767444E-28</v>
      </c>
      <c r="D75" s="7">
        <f t="shared" si="16"/>
        <v>2.446377485060418E-5</v>
      </c>
      <c r="E75" s="7">
        <f t="shared" si="12"/>
        <v>3.9142039760966696E-96</v>
      </c>
      <c r="F75" s="4">
        <f t="shared" si="17"/>
        <v>-1.6697429780856146</v>
      </c>
      <c r="H75" s="8">
        <f t="shared" si="13"/>
        <v>-1.9415900486749595</v>
      </c>
      <c r="I75" s="7">
        <f t="shared" si="14"/>
        <v>2.2756999861027146E-4</v>
      </c>
      <c r="J75" s="8">
        <f t="shared" si="15"/>
        <v>-1.9413624786763493</v>
      </c>
    </row>
    <row r="76" spans="1:10" x14ac:dyDescent="0.25">
      <c r="A76" s="4">
        <v>0.87</v>
      </c>
      <c r="B76" s="4">
        <f t="shared" si="10"/>
        <v>-1.6505747126436781</v>
      </c>
      <c r="C76" s="7">
        <f t="shared" si="11"/>
        <v>-2.6409195402298851E-28</v>
      </c>
      <c r="D76" s="7">
        <f t="shared" si="16"/>
        <v>2.2302680357377547E-5</v>
      </c>
      <c r="E76" s="7">
        <f t="shared" si="12"/>
        <v>3.5684288571804084E-96</v>
      </c>
      <c r="F76" s="4">
        <f t="shared" si="17"/>
        <v>-1.6505524099633206</v>
      </c>
      <c r="H76" s="8">
        <f t="shared" si="13"/>
        <v>-1.8972123133835379</v>
      </c>
      <c r="I76" s="7">
        <f t="shared" si="14"/>
        <v>2.0508211822875904E-4</v>
      </c>
      <c r="J76" s="8">
        <f t="shared" si="15"/>
        <v>-1.8970072312653092</v>
      </c>
    </row>
    <row r="77" spans="1:10" x14ac:dyDescent="0.25">
      <c r="A77" s="4">
        <v>0.88</v>
      </c>
      <c r="B77" s="4">
        <f t="shared" si="10"/>
        <v>-1.6318181818181818</v>
      </c>
      <c r="C77" s="7">
        <f t="shared" si="11"/>
        <v>-2.6109090909090912E-28</v>
      </c>
      <c r="D77" s="7">
        <f t="shared" si="16"/>
        <v>2.0353996891589456E-5</v>
      </c>
      <c r="E77" s="7">
        <f t="shared" si="12"/>
        <v>3.2566395026543133E-96</v>
      </c>
      <c r="F77" s="4">
        <f t="shared" si="17"/>
        <v>-1.6317978278212903</v>
      </c>
      <c r="H77" s="8">
        <f t="shared" si="13"/>
        <v>-1.8543388429752066</v>
      </c>
      <c r="I77" s="7">
        <f t="shared" si="14"/>
        <v>1.8503633537808595E-4</v>
      </c>
      <c r="J77" s="8">
        <f t="shared" si="15"/>
        <v>-1.8541538066398284</v>
      </c>
    </row>
    <row r="78" spans="1:10" x14ac:dyDescent="0.25">
      <c r="A78" s="4">
        <v>0.89</v>
      </c>
      <c r="B78" s="4">
        <f t="shared" si="10"/>
        <v>-1.6134831460674157</v>
      </c>
      <c r="C78" s="7">
        <f t="shared" si="11"/>
        <v>-2.5815730337078652E-28</v>
      </c>
      <c r="D78" s="7">
        <f t="shared" si="16"/>
        <v>1.8594779290631281E-5</v>
      </c>
      <c r="E78" s="7">
        <f t="shared" si="12"/>
        <v>2.9751646865010055E-96</v>
      </c>
      <c r="F78" s="4">
        <f t="shared" si="17"/>
        <v>-1.6134645512881252</v>
      </c>
      <c r="H78" s="8">
        <f t="shared" si="13"/>
        <v>-1.8129024113117029</v>
      </c>
      <c r="I78" s="7">
        <f t="shared" si="14"/>
        <v>1.671440835112924E-4</v>
      </c>
      <c r="J78" s="8">
        <f t="shared" si="15"/>
        <v>-1.8127352672281916</v>
      </c>
    </row>
    <row r="79" spans="1:10" x14ac:dyDescent="0.25">
      <c r="A79" s="4">
        <v>0.9</v>
      </c>
      <c r="B79" s="4">
        <f t="shared" si="10"/>
        <v>-1.5955555555555554</v>
      </c>
      <c r="C79" s="7">
        <f t="shared" si="11"/>
        <v>-2.5528888888888886E-28</v>
      </c>
      <c r="D79" s="7">
        <f t="shared" si="16"/>
        <v>1.7004779527806537E-5</v>
      </c>
      <c r="E79" s="7">
        <f t="shared" si="12"/>
        <v>2.7207647244490464E-96</v>
      </c>
      <c r="F79" s="4">
        <f t="shared" si="17"/>
        <v>-1.5955385507760276</v>
      </c>
      <c r="H79" s="8">
        <f t="shared" si="13"/>
        <v>-1.7728395061728393</v>
      </c>
      <c r="I79" s="7">
        <f t="shared" si="14"/>
        <v>1.5115359580272476E-4</v>
      </c>
      <c r="J79" s="8">
        <f t="shared" si="15"/>
        <v>-1.7726883525770365</v>
      </c>
    </row>
    <row r="80" spans="1:10" x14ac:dyDescent="0.25">
      <c r="A80" s="4">
        <v>0.91</v>
      </c>
      <c r="B80" s="4">
        <f t="shared" si="10"/>
        <v>-1.578021978021978</v>
      </c>
      <c r="C80" s="7">
        <f t="shared" si="11"/>
        <v>-2.524835164835165E-28</v>
      </c>
      <c r="D80" s="7">
        <f t="shared" si="16"/>
        <v>1.5566104529246851E-5</v>
      </c>
      <c r="E80" s="7">
        <f t="shared" si="12"/>
        <v>2.4905767246794964E-96</v>
      </c>
      <c r="F80" s="4">
        <f t="shared" si="17"/>
        <v>-1.5780064119174486</v>
      </c>
      <c r="H80" s="8">
        <f t="shared" si="13"/>
        <v>-1.7340900857384371</v>
      </c>
      <c r="I80" s="7">
        <f t="shared" si="14"/>
        <v>1.3684487498238988E-4</v>
      </c>
      <c r="J80" s="8">
        <f t="shared" si="15"/>
        <v>-1.7339532408634548</v>
      </c>
    </row>
    <row r="81" spans="1:10" x14ac:dyDescent="0.25">
      <c r="A81" s="4">
        <v>0.92</v>
      </c>
      <c r="B81" s="4">
        <f t="shared" si="10"/>
        <v>-1.5608695652173912</v>
      </c>
      <c r="C81" s="7">
        <f t="shared" si="11"/>
        <v>-2.4973913043478255E-28</v>
      </c>
      <c r="D81" s="7">
        <f t="shared" si="16"/>
        <v>1.4262920525991583E-5</v>
      </c>
      <c r="E81" s="7">
        <f t="shared" si="12"/>
        <v>2.2820672841586537E-96</v>
      </c>
      <c r="F81" s="4">
        <f t="shared" si="17"/>
        <v>-1.5608553022968652</v>
      </c>
      <c r="H81" s="8">
        <f t="shared" si="13"/>
        <v>-1.6965973534971643</v>
      </c>
      <c r="I81" s="7">
        <f t="shared" si="14"/>
        <v>1.2402539587818767E-4</v>
      </c>
      <c r="J81" s="8">
        <f t="shared" si="15"/>
        <v>-1.6964733281012863</v>
      </c>
    </row>
    <row r="82" spans="1:10" x14ac:dyDescent="0.25">
      <c r="A82" s="4">
        <v>0.93</v>
      </c>
      <c r="B82" s="4">
        <f t="shared" si="10"/>
        <v>-1.5440860215053762</v>
      </c>
      <c r="C82" s="7">
        <f t="shared" si="11"/>
        <v>-2.4705376344086018E-28</v>
      </c>
      <c r="D82" s="7">
        <f t="shared" si="16"/>
        <v>1.3081197196852542E-5</v>
      </c>
      <c r="E82" s="7">
        <f t="shared" si="12"/>
        <v>2.0929915514964072E-96</v>
      </c>
      <c r="F82" s="4">
        <f t="shared" si="17"/>
        <v>-1.5440729403081794</v>
      </c>
      <c r="H82" s="8">
        <f t="shared" si="13"/>
        <v>-1.6603075500057807</v>
      </c>
      <c r="I82" s="7">
        <f t="shared" si="14"/>
        <v>1.1252642749980682E-4</v>
      </c>
      <c r="J82" s="8">
        <f t="shared" si="15"/>
        <v>-1.660195023578281</v>
      </c>
    </row>
    <row r="83" spans="1:10" x14ac:dyDescent="0.25">
      <c r="A83" s="4">
        <v>0.94</v>
      </c>
      <c r="B83" s="4">
        <f t="shared" si="10"/>
        <v>-1.5276595744680852</v>
      </c>
      <c r="C83" s="7">
        <f t="shared" si="11"/>
        <v>-2.4442553191489364E-28</v>
      </c>
      <c r="D83" s="7">
        <f t="shared" si="16"/>
        <v>1.2008485894178602E-5</v>
      </c>
      <c r="E83" s="7">
        <f t="shared" si="12"/>
        <v>1.9213577430685768E-96</v>
      </c>
      <c r="F83" s="4">
        <f t="shared" si="17"/>
        <v>-1.5276475659821911</v>
      </c>
      <c r="H83" s="8">
        <f t="shared" si="13"/>
        <v>-1.6251697600724311</v>
      </c>
      <c r="I83" s="7">
        <f t="shared" si="14"/>
        <v>1.021998799504562E-4</v>
      </c>
      <c r="J83" s="8">
        <f t="shared" si="15"/>
        <v>-1.6250675601924807</v>
      </c>
    </row>
    <row r="84" spans="1:10" x14ac:dyDescent="0.25">
      <c r="A84" s="4">
        <v>0.95</v>
      </c>
      <c r="B84" s="4">
        <f t="shared" si="10"/>
        <v>-1.5115789473684211</v>
      </c>
      <c r="C84" s="7">
        <f t="shared" si="11"/>
        <v>-2.418526315789474E-28</v>
      </c>
      <c r="D84" s="7">
        <f t="shared" si="16"/>
        <v>1.103372711295134E-5</v>
      </c>
      <c r="E84" s="7">
        <f t="shared" si="12"/>
        <v>1.7653963380722147E-96</v>
      </c>
      <c r="F84" s="4">
        <f t="shared" si="17"/>
        <v>-1.5115679136413083</v>
      </c>
      <c r="H84" s="8">
        <f t="shared" si="13"/>
        <v>-1.5911357340720222</v>
      </c>
      <c r="I84" s="7">
        <f t="shared" si="14"/>
        <v>9.2915596740642876E-5</v>
      </c>
      <c r="J84" s="8">
        <f t="shared" si="15"/>
        <v>-1.5910428184752816</v>
      </c>
    </row>
    <row r="85" spans="1:10" x14ac:dyDescent="0.25">
      <c r="A85" s="4">
        <v>0.96</v>
      </c>
      <c r="B85" s="4">
        <f t="shared" si="10"/>
        <v>-1.4958333333333333</v>
      </c>
      <c r="C85" s="7">
        <f t="shared" si="11"/>
        <v>-2.3933333333333331E-28</v>
      </c>
      <c r="D85" s="7">
        <f t="shared" si="16"/>
        <v>1.0147083092482601E-5</v>
      </c>
      <c r="E85" s="7">
        <f t="shared" si="12"/>
        <v>1.6235332947972164E-96</v>
      </c>
      <c r="F85" s="4">
        <f t="shared" si="17"/>
        <v>-1.4958231862502409</v>
      </c>
      <c r="H85" s="8">
        <f t="shared" si="13"/>
        <v>-1.5581597222222221</v>
      </c>
      <c r="I85" s="7">
        <f t="shared" si="14"/>
        <v>8.4559025770688346E-5</v>
      </c>
      <c r="J85" s="8">
        <f t="shared" si="15"/>
        <v>-1.5580751631964513</v>
      </c>
    </row>
    <row r="86" spans="1:10" x14ac:dyDescent="0.25">
      <c r="A86" s="4">
        <v>0.97</v>
      </c>
      <c r="B86" s="4">
        <f t="shared" si="10"/>
        <v>-1.4804123711340207</v>
      </c>
      <c r="C86" s="7">
        <f t="shared" si="11"/>
        <v>-2.3686597938144329E-28</v>
      </c>
      <c r="D86" s="7">
        <f t="shared" si="16"/>
        <v>9.339792052913599E-6</v>
      </c>
      <c r="E86" s="7">
        <f t="shared" si="12"/>
        <v>1.4943667284661761E-96</v>
      </c>
      <c r="F86" s="4">
        <f t="shared" si="17"/>
        <v>-1.4804030313419678</v>
      </c>
      <c r="H86" s="8">
        <f t="shared" si="13"/>
        <v>-1.5261983207567222</v>
      </c>
      <c r="I86" s="7">
        <f t="shared" si="14"/>
        <v>7.7029212807534843E-5</v>
      </c>
      <c r="J86" s="8">
        <f t="shared" si="15"/>
        <v>-1.5261212915439146</v>
      </c>
    </row>
    <row r="87" spans="1:10" x14ac:dyDescent="0.25">
      <c r="A87" s="4">
        <v>0.98</v>
      </c>
      <c r="B87" s="4">
        <f t="shared" si="10"/>
        <v>-1.4653061224489796</v>
      </c>
      <c r="C87" s="7">
        <f t="shared" si="11"/>
        <v>-2.3444897959183673E-28</v>
      </c>
      <c r="D87" s="7">
        <f t="shared" si="16"/>
        <v>8.6040410851263993E-6</v>
      </c>
      <c r="E87" s="7">
        <f t="shared" si="12"/>
        <v>1.3766465736202241E-96</v>
      </c>
      <c r="F87" s="4">
        <f t="shared" si="17"/>
        <v>-1.4652975184078945</v>
      </c>
      <c r="H87" s="8">
        <f t="shared" si="13"/>
        <v>-1.4952103290295711</v>
      </c>
      <c r="I87" s="7">
        <f t="shared" si="14"/>
        <v>7.0237070082664483E-5</v>
      </c>
      <c r="J87" s="8">
        <f t="shared" si="15"/>
        <v>-1.4951400919594884</v>
      </c>
    </row>
    <row r="88" spans="1:10" x14ac:dyDescent="0.25">
      <c r="A88" s="4">
        <v>0.99</v>
      </c>
      <c r="B88" s="4">
        <f t="shared" si="10"/>
        <v>-1.4505050505050505</v>
      </c>
      <c r="C88" s="7">
        <f t="shared" si="11"/>
        <v>-2.3208080808080809E-28</v>
      </c>
      <c r="D88" s="7">
        <f t="shared" si="16"/>
        <v>7.9328551485611392E-6</v>
      </c>
      <c r="E88" s="7">
        <f t="shared" si="12"/>
        <v>1.2692568237697823E-96</v>
      </c>
      <c r="F88" s="4">
        <f t="shared" si="17"/>
        <v>-1.450497117649902</v>
      </c>
      <c r="H88" s="8">
        <f t="shared" si="13"/>
        <v>-1.4651566166717682</v>
      </c>
      <c r="I88" s="7">
        <f t="shared" si="14"/>
        <v>6.4103879988372853E-5</v>
      </c>
      <c r="J88" s="8">
        <f t="shared" si="15"/>
        <v>-1.4650925127917798</v>
      </c>
    </row>
    <row r="89" spans="1:10" x14ac:dyDescent="0.25">
      <c r="A89" s="4">
        <v>1</v>
      </c>
      <c r="B89" s="4">
        <f t="shared" si="10"/>
        <v>-1.4359999999999999</v>
      </c>
      <c r="C89" s="7">
        <f t="shared" si="11"/>
        <v>-2.2976E-28</v>
      </c>
      <c r="D89" s="7">
        <f t="shared" si="16"/>
        <v>7.3200000000000002E-6</v>
      </c>
      <c r="E89" s="7">
        <f t="shared" si="12"/>
        <v>1.1712000000000002E-96</v>
      </c>
      <c r="F89" s="4">
        <f t="shared" si="17"/>
        <v>-1.43599268</v>
      </c>
      <c r="H89" s="8">
        <f t="shared" si="13"/>
        <v>-1.4359999999999999</v>
      </c>
      <c r="I89" s="7">
        <f t="shared" si="14"/>
        <v>5.8560000000000002E-5</v>
      </c>
      <c r="J89" s="8">
        <f t="shared" si="15"/>
        <v>-1.4359414399999999</v>
      </c>
    </row>
  </sheetData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5" sqref="R25"/>
    </sheetView>
  </sheetViews>
  <sheetFormatPr defaultRowHeight="15" x14ac:dyDescent="0.25"/>
  <sheetData/>
  <printOptions horizontalCentered="1" verticalCentered="1"/>
  <pageMargins left="0.39370078740157483" right="0.39370078740157483" top="0.78740157480314965" bottom="0.78740157480314965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Both graphs</vt:lpstr>
      <vt:lpstr>PE Graph</vt:lpstr>
      <vt:lpstr>Force Graph</vt:lpstr>
    </vt:vector>
  </TitlesOfParts>
  <Company>Bradfield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Harrison</dc:creator>
  <cp:lastModifiedBy>m.harrison</cp:lastModifiedBy>
  <cp:lastPrinted>2014-01-22T12:46:11Z</cp:lastPrinted>
  <dcterms:created xsi:type="dcterms:W3CDTF">2010-05-14T10:10:29Z</dcterms:created>
  <dcterms:modified xsi:type="dcterms:W3CDTF">2016-03-22T10:35:50Z</dcterms:modified>
</cp:coreProperties>
</file>