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merset\staff$\m.harrison\.01 Physics\Topics (A-level)\Thermodynamics\Micro, including liquid nitrogen\"/>
    </mc:Choice>
  </mc:AlternateContent>
  <bookViews>
    <workbookView xWindow="120" yWindow="75" windowWidth="15180" windowHeight="8070" tabRatio="668"/>
  </bookViews>
  <sheets>
    <sheet name="Change the variables and see" sheetId="1" r:id="rId1"/>
    <sheet name="Data for several temperatures" sheetId="3" r:id="rId2"/>
    <sheet name="Graph for several temperatures" sheetId="4" r:id="rId3"/>
  </sheets>
  <calcPr calcId="171027"/>
</workbook>
</file>

<file path=xl/calcChain.xml><?xml version="1.0" encoding="utf-8"?>
<calcChain xmlns="http://schemas.openxmlformats.org/spreadsheetml/2006/main">
  <c r="N2" i="3" l="1"/>
  <c r="N9" i="3" s="1"/>
  <c r="K2" i="3"/>
  <c r="K8" i="3" s="1"/>
  <c r="H2" i="3"/>
  <c r="H11" i="3" s="1"/>
  <c r="E2" i="3"/>
  <c r="E10" i="3" s="1"/>
  <c r="B2" i="3"/>
  <c r="B47" i="3" s="1"/>
  <c r="B4" i="1"/>
  <c r="B10" i="1" s="1"/>
  <c r="E41" i="3" l="1"/>
  <c r="E33" i="3"/>
  <c r="E25" i="3"/>
  <c r="E17" i="3"/>
  <c r="E9" i="3"/>
  <c r="H46" i="3"/>
  <c r="H42" i="3"/>
  <c r="H38" i="3"/>
  <c r="H34" i="3"/>
  <c r="H30" i="3"/>
  <c r="H26" i="3"/>
  <c r="H22" i="3"/>
  <c r="H18" i="3"/>
  <c r="H14" i="3"/>
  <c r="H10" i="3"/>
  <c r="K47" i="3"/>
  <c r="K39" i="3"/>
  <c r="K31" i="3"/>
  <c r="K23" i="3"/>
  <c r="K15" i="3"/>
  <c r="B9" i="1"/>
  <c r="E45" i="3"/>
  <c r="E37" i="3"/>
  <c r="E29" i="3"/>
  <c r="E21" i="3"/>
  <c r="E13" i="3"/>
  <c r="H47" i="3"/>
  <c r="H45" i="3"/>
  <c r="H41" i="3"/>
  <c r="H37" i="3"/>
  <c r="H33" i="3"/>
  <c r="H29" i="3"/>
  <c r="H25" i="3"/>
  <c r="H21" i="3"/>
  <c r="H17" i="3"/>
  <c r="H13" i="3"/>
  <c r="H9" i="3"/>
  <c r="K43" i="3"/>
  <c r="K35" i="3"/>
  <c r="K27" i="3"/>
  <c r="K19" i="3"/>
  <c r="K11" i="3"/>
  <c r="N7" i="3"/>
  <c r="N36" i="3"/>
  <c r="N12" i="3"/>
  <c r="E44" i="3"/>
  <c r="E28" i="3"/>
  <c r="K46" i="3"/>
  <c r="K42" i="3"/>
  <c r="K38" i="3"/>
  <c r="K34" i="3"/>
  <c r="K30" i="3"/>
  <c r="K26" i="3"/>
  <c r="K22" i="3"/>
  <c r="K18" i="3"/>
  <c r="K14" i="3"/>
  <c r="K10" i="3"/>
  <c r="N47" i="3"/>
  <c r="N43" i="3"/>
  <c r="N39" i="3"/>
  <c r="N35" i="3"/>
  <c r="N31" i="3"/>
  <c r="N27" i="3"/>
  <c r="N23" i="3"/>
  <c r="N19" i="3"/>
  <c r="N15" i="3"/>
  <c r="N11" i="3"/>
  <c r="N44" i="3"/>
  <c r="N32" i="3"/>
  <c r="N24" i="3"/>
  <c r="N20" i="3"/>
  <c r="N8" i="3"/>
  <c r="E7" i="3"/>
  <c r="E40" i="3"/>
  <c r="E36" i="3"/>
  <c r="E32" i="3"/>
  <c r="E24" i="3"/>
  <c r="E20" i="3"/>
  <c r="E16" i="3"/>
  <c r="E12" i="3"/>
  <c r="E8" i="3"/>
  <c r="E47" i="3"/>
  <c r="E43" i="3"/>
  <c r="E39" i="3"/>
  <c r="E35" i="3"/>
  <c r="E31" i="3"/>
  <c r="E27" i="3"/>
  <c r="E23" i="3"/>
  <c r="E19" i="3"/>
  <c r="E15" i="3"/>
  <c r="E11" i="3"/>
  <c r="H7" i="3"/>
  <c r="H44" i="3"/>
  <c r="H40" i="3"/>
  <c r="H36" i="3"/>
  <c r="H32" i="3"/>
  <c r="H28" i="3"/>
  <c r="H24" i="3"/>
  <c r="H20" i="3"/>
  <c r="H16" i="3"/>
  <c r="H12" i="3"/>
  <c r="H8" i="3"/>
  <c r="K45" i="3"/>
  <c r="K41" i="3"/>
  <c r="K37" i="3"/>
  <c r="K33" i="3"/>
  <c r="K29" i="3"/>
  <c r="K25" i="3"/>
  <c r="K21" i="3"/>
  <c r="K17" i="3"/>
  <c r="K13" i="3"/>
  <c r="K9" i="3"/>
  <c r="N46" i="3"/>
  <c r="N42" i="3"/>
  <c r="N38" i="3"/>
  <c r="N34" i="3"/>
  <c r="N30" i="3"/>
  <c r="N26" i="3"/>
  <c r="N22" i="3"/>
  <c r="N18" i="3"/>
  <c r="N14" i="3"/>
  <c r="N10" i="3"/>
  <c r="N40" i="3"/>
  <c r="N28" i="3"/>
  <c r="N16" i="3"/>
  <c r="E46" i="3"/>
  <c r="E42" i="3"/>
  <c r="E38" i="3"/>
  <c r="E34" i="3"/>
  <c r="E30" i="3"/>
  <c r="E26" i="3"/>
  <c r="E22" i="3"/>
  <c r="E18" i="3"/>
  <c r="E14" i="3"/>
  <c r="H43" i="3"/>
  <c r="H39" i="3"/>
  <c r="H35" i="3"/>
  <c r="H31" i="3"/>
  <c r="H27" i="3"/>
  <c r="H23" i="3"/>
  <c r="H19" i="3"/>
  <c r="H15" i="3"/>
  <c r="K7" i="3"/>
  <c r="K44" i="3"/>
  <c r="K40" i="3"/>
  <c r="K36" i="3"/>
  <c r="K32" i="3"/>
  <c r="K28" i="3"/>
  <c r="K24" i="3"/>
  <c r="K20" i="3"/>
  <c r="K16" i="3"/>
  <c r="K12" i="3"/>
  <c r="N45" i="3"/>
  <c r="N41" i="3"/>
  <c r="N37" i="3"/>
  <c r="N33" i="3"/>
  <c r="N29" i="3"/>
  <c r="N25" i="3"/>
  <c r="N21" i="3"/>
  <c r="N17" i="3"/>
  <c r="N13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</calcChain>
</file>

<file path=xl/sharedStrings.xml><?xml version="1.0" encoding="utf-8"?>
<sst xmlns="http://schemas.openxmlformats.org/spreadsheetml/2006/main" count="57" uniqueCount="12">
  <si>
    <t>Maxwell-Boltzmann Distribution</t>
  </si>
  <si>
    <t>Temperature:</t>
  </si>
  <si>
    <t>Boltzmann's constant:</t>
  </si>
  <si>
    <t>Kelvin</t>
  </si>
  <si>
    <t>kg</t>
  </si>
  <si>
    <t>Actual mass:</t>
  </si>
  <si>
    <t>Distribution Function</t>
  </si>
  <si>
    <t>RMM of gas molecules:</t>
  </si>
  <si>
    <t>&gt;&gt;&gt;</t>
  </si>
  <si>
    <t>Roughly = 15kT for air at RTP</t>
  </si>
  <si>
    <r>
      <t>JK</t>
    </r>
    <r>
      <rPr>
        <vertAlign val="superscript"/>
        <sz val="11"/>
        <color theme="1"/>
        <rFont val="Garamond"/>
        <family val="1"/>
      </rPr>
      <t>-1</t>
    </r>
  </si>
  <si>
    <r>
      <t>Velocity (ms</t>
    </r>
    <r>
      <rPr>
        <b/>
        <vertAlign val="superscript"/>
        <sz val="11"/>
        <color theme="1"/>
        <rFont val="Garamond"/>
        <family val="1"/>
      </rPr>
      <t>-1</t>
    </r>
    <r>
      <rPr>
        <b/>
        <sz val="11"/>
        <color theme="1"/>
        <rFont val="Garamond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</si>
</sst>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Garamond"/>
      <family val="1"/>
    </font>
    <font>
      <sz val="11"/>
      <color theme="1"/>
      <name val="Garamond"/>
      <family val="1"/>
    </font>
    <font>
      <vertAlign val="superscript"/>
      <sz val="11"/>
      <color theme="1"/>
      <name val="Garamond"/>
      <family val="1"/>
    </font>
    <font>
      <b/>
      <sz val="11"/>
      <color theme="1"/>
      <name val="Garamond"/>
      <family val="1"/>
    </font>
    <font>
      <b/>
      <vertAlign val="superscript"/>
      <sz val="11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11" fontId="2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11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600"/>
              <a:t>Distribution of Molecular Speeds in a Gas (Maxwell-Boltzmann Distribution)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'Change the variables and see'!$A$9:$A$49</c:f>
              <c:numCache>
                <c:formatCode>General</c:formatCode>
                <c:ptCount val="4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</c:numCache>
            </c:numRef>
          </c:xVal>
          <c:yVal>
            <c:numRef>
              <c:f>'Change the variables and see'!$B$9:$B$49</c:f>
              <c:numCache>
                <c:formatCode>0.00E+00</c:formatCode>
                <c:ptCount val="41"/>
                <c:pt idx="0">
                  <c:v>0</c:v>
                </c:pt>
                <c:pt idx="1">
                  <c:v>9.9942097915515078E-5</c:v>
                </c:pt>
                <c:pt idx="2">
                  <c:v>3.7968143171800888E-4</c:v>
                </c:pt>
                <c:pt idx="3">
                  <c:v>7.8394703031904828E-4</c:v>
                </c:pt>
                <c:pt idx="4">
                  <c:v>1.2357282415298768E-3</c:v>
                </c:pt>
                <c:pt idx="5">
                  <c:v>1.6541531451307904E-3</c:v>
                </c:pt>
                <c:pt idx="6">
                  <c:v>1.971718271370148E-3</c:v>
                </c:pt>
                <c:pt idx="7">
                  <c:v>2.1464413742940951E-3</c:v>
                </c:pt>
                <c:pt idx="8">
                  <c:v>2.1664938124273587E-3</c:v>
                </c:pt>
                <c:pt idx="9">
                  <c:v>2.0473446734571832E-3</c:v>
                </c:pt>
                <c:pt idx="10">
                  <c:v>1.8235108264442156E-3</c:v>
                </c:pt>
                <c:pt idx="11">
                  <c:v>1.5380485888557009E-3</c:v>
                </c:pt>
                <c:pt idx="12">
                  <c:v>1.2328137045413841E-3</c:v>
                </c:pt>
                <c:pt idx="13">
                  <c:v>9.415554018744885E-4</c:v>
                </c:pt>
                <c:pt idx="14">
                  <c:v>6.8661517308991275E-4</c:v>
                </c:pt>
                <c:pt idx="15">
                  <c:v>4.7886371511350655E-4</c:v>
                </c:pt>
                <c:pt idx="16">
                  <c:v>3.1982720458775625E-4</c:v>
                </c:pt>
                <c:pt idx="17">
                  <c:v>2.0478268886717617E-4</c:v>
                </c:pt>
                <c:pt idx="18">
                  <c:v>1.2581554614553636E-4</c:v>
                </c:pt>
                <c:pt idx="19">
                  <c:v>7.4227414682610955E-5</c:v>
                </c:pt>
                <c:pt idx="20">
                  <c:v>4.2078368884322413E-5</c:v>
                </c:pt>
                <c:pt idx="21">
                  <c:v>2.2932595168610383E-5</c:v>
                </c:pt>
                <c:pt idx="22">
                  <c:v>1.2021249845142414E-5</c:v>
                </c:pt>
                <c:pt idx="23">
                  <c:v>6.0635018962003781E-6</c:v>
                </c:pt>
                <c:pt idx="24">
                  <c:v>2.9439325134678989E-6</c:v>
                </c:pt>
                <c:pt idx="25">
                  <c:v>1.3762484471339023E-6</c:v>
                </c:pt>
                <c:pt idx="26">
                  <c:v>6.1965351216916148E-7</c:v>
                </c:pt>
                <c:pt idx="27">
                  <c:v>2.6877512969181931E-7</c:v>
                </c:pt>
                <c:pt idx="28">
                  <c:v>1.123339120748813E-7</c:v>
                </c:pt>
                <c:pt idx="29">
                  <c:v>4.5247857805273144E-8</c:v>
                </c:pt>
                <c:pt idx="30">
                  <c:v>1.7568135803252804E-8</c:v>
                </c:pt>
                <c:pt idx="31">
                  <c:v>6.5759974860390686E-9</c:v>
                </c:pt>
                <c:pt idx="32">
                  <c:v>2.3733797079642817E-9</c:v>
                </c:pt>
                <c:pt idx="33">
                  <c:v>8.2603434047376727E-10</c:v>
                </c:pt>
                <c:pt idx="34">
                  <c:v>2.7727131897566017E-10</c:v>
                </c:pt>
                <c:pt idx="35">
                  <c:v>8.9770580091092751E-11</c:v>
                </c:pt>
                <c:pt idx="36">
                  <c:v>2.8036752644332051E-11</c:v>
                </c:pt>
                <c:pt idx="37">
                  <c:v>8.447435013048433E-12</c:v>
                </c:pt>
                <c:pt idx="38">
                  <c:v>2.4556204659247009E-12</c:v>
                </c:pt>
                <c:pt idx="39">
                  <c:v>6.887630522457856E-13</c:v>
                </c:pt>
                <c:pt idx="40">
                  <c:v>1.8641511556813361E-13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8CD-479D-986E-E2F3E9C55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351424"/>
        <c:axId val="170370528"/>
      </c:scatterChart>
      <c:valAx>
        <c:axId val="170351424"/>
        <c:scaling>
          <c:orientation val="minMax"/>
          <c:max val="200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 sz="1200"/>
                  <a:t>Speed of Molecules (ms</a:t>
                </a:r>
                <a:r>
                  <a:rPr lang="en-GB" sz="1200" baseline="30000"/>
                  <a:t>-1</a:t>
                </a:r>
                <a:r>
                  <a:rPr lang="en-GB" sz="1200"/>
                  <a:t>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50"/>
            </a:pPr>
            <a:endParaRPr lang="en-US"/>
          </a:p>
        </c:txPr>
        <c:crossAx val="170370528"/>
        <c:crosses val="autoZero"/>
        <c:crossBetween val="midCat"/>
      </c:valAx>
      <c:valAx>
        <c:axId val="170370528"/>
        <c:scaling>
          <c:orientation val="minMax"/>
          <c:min val="0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 sz="1200"/>
                  <a:t>Proportion of particles with that speed</a:t>
                </a:r>
              </a:p>
            </c:rich>
          </c:tx>
          <c:overlay val="0"/>
        </c:title>
        <c:numFmt formatCode="0.0E+00" sourceLinked="0"/>
        <c:majorTickMark val="none"/>
        <c:minorTickMark val="none"/>
        <c:tickLblPos val="nextTo"/>
        <c:txPr>
          <a:bodyPr/>
          <a:lstStyle/>
          <a:p>
            <a:pPr>
              <a:defRPr sz="1050"/>
            </a:pPr>
            <a:endParaRPr lang="en-US"/>
          </a:p>
        </c:txPr>
        <c:crossAx val="17035142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Garamond" panose="02020404030301010803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Distribution of Speeds of Oxygen Molecules at various temperatures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T = 100 K</c:v>
          </c:tx>
          <c:marker>
            <c:symbol val="none"/>
          </c:marker>
          <c:xVal>
            <c:numRef>
              <c:f>'Data for several temperatures'!$A$7:$A$47</c:f>
              <c:numCache>
                <c:formatCode>General</c:formatCode>
                <c:ptCount val="4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</c:numCache>
            </c:numRef>
          </c:xVal>
          <c:yVal>
            <c:numRef>
              <c:f>'Data for several temperatures'!$B$7:$B$47</c:f>
              <c:numCache>
                <c:formatCode>0.00E+00</c:formatCode>
                <c:ptCount val="41"/>
                <c:pt idx="0">
                  <c:v>0</c:v>
                </c:pt>
                <c:pt idx="1">
                  <c:v>4.5399602668097814E-4</c:v>
                </c:pt>
                <c:pt idx="2">
                  <c:v>1.571891548698879E-3</c:v>
                </c:pt>
                <c:pt idx="3">
                  <c:v>2.7804984447993703E-3</c:v>
                </c:pt>
                <c:pt idx="4">
                  <c:v>3.5295936782974149E-3</c:v>
                </c:pt>
                <c:pt idx="5">
                  <c:v>3.5766491961768138E-3</c:v>
                </c:pt>
                <c:pt idx="6">
                  <c:v>3.0337337895030873E-3</c:v>
                </c:pt>
                <c:pt idx="7">
                  <c:v>2.2091067491868451E-3</c:v>
                </c:pt>
                <c:pt idx="8">
                  <c:v>1.4020169841244725E-3</c:v>
                </c:pt>
                <c:pt idx="9">
                  <c:v>7.831014383960686E-4</c:v>
                </c:pt>
                <c:pt idx="10">
                  <c:v>3.8752500328474205E-4</c:v>
                </c:pt>
                <c:pt idx="11">
                  <c:v>1.7070995526115819E-4</c:v>
                </c:pt>
                <c:pt idx="12">
                  <c:v>6.717640270445581E-5</c:v>
                </c:pt>
                <c:pt idx="13">
                  <c:v>2.3677113352764878E-5</c:v>
                </c:pt>
                <c:pt idx="14">
                  <c:v>7.4901918381961103E-6</c:v>
                </c:pt>
                <c:pt idx="15">
                  <c:v>2.1302041792089245E-6</c:v>
                </c:pt>
                <c:pt idx="16">
                  <c:v>5.4536535830552332E-7</c:v>
                </c:pt>
                <c:pt idx="17">
                  <c:v>1.2582337136739384E-7</c:v>
                </c:pt>
                <c:pt idx="18">
                  <c:v>2.6183723195011025E-8</c:v>
                </c:pt>
                <c:pt idx="19">
                  <c:v>4.9183964524436483E-9</c:v>
                </c:pt>
                <c:pt idx="20">
                  <c:v>8.344749141422564E-10</c:v>
                </c:pt>
                <c:pt idx="21">
                  <c:v>1.2794869801950641E-10</c:v>
                </c:pt>
                <c:pt idx="22">
                  <c:v>1.7737550878207713E-11</c:v>
                </c:pt>
                <c:pt idx="23">
                  <c:v>2.2241393787308058E-12</c:v>
                </c:pt>
                <c:pt idx="24">
                  <c:v>2.5234451507802399E-13</c:v>
                </c:pt>
                <c:pt idx="25">
                  <c:v>2.5913345513611593E-14</c:v>
                </c:pt>
                <c:pt idx="26">
                  <c:v>2.4091801180043016E-15</c:v>
                </c:pt>
                <c:pt idx="27">
                  <c:v>2.0283188780116371E-16</c:v>
                </c:pt>
                <c:pt idx="28">
                  <c:v>1.546742150819469E-17</c:v>
                </c:pt>
                <c:pt idx="29">
                  <c:v>1.0685578308959239E-18</c:v>
                </c:pt>
                <c:pt idx="30">
                  <c:v>6.6888544572762845E-20</c:v>
                </c:pt>
                <c:pt idx="31">
                  <c:v>3.7944326572994181E-21</c:v>
                </c:pt>
                <c:pt idx="32">
                  <c:v>1.9509433875034448E-22</c:v>
                </c:pt>
                <c:pt idx="33">
                  <c:v>9.0928675045419385E-24</c:v>
                </c:pt>
                <c:pt idx="34">
                  <c:v>3.8420774343447598E-25</c:v>
                </c:pt>
                <c:pt idx="35">
                  <c:v>1.4719284114239481E-26</c:v>
                </c:pt>
                <c:pt idx="36">
                  <c:v>5.1133432234143812E-28</c:v>
                </c:pt>
                <c:pt idx="37">
                  <c:v>1.6108672759888037E-29</c:v>
                </c:pt>
                <c:pt idx="38">
                  <c:v>4.6024268601907389E-31</c:v>
                </c:pt>
                <c:pt idx="39">
                  <c:v>1.1926673534366969E-32</c:v>
                </c:pt>
                <c:pt idx="40">
                  <c:v>2.8034159448469657E-34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8EC-47B3-B9C7-A70E44A08C46}"/>
            </c:ext>
          </c:extLst>
        </c:ser>
        <c:ser>
          <c:idx val="1"/>
          <c:order val="1"/>
          <c:tx>
            <c:v>T = 200 K</c:v>
          </c:tx>
          <c:marker>
            <c:symbol val="none"/>
          </c:marker>
          <c:xVal>
            <c:numRef>
              <c:f>'Data for several temperatures'!$A$7:$A$47</c:f>
              <c:numCache>
                <c:formatCode>General</c:formatCode>
                <c:ptCount val="4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</c:numCache>
            </c:numRef>
          </c:xVal>
          <c:yVal>
            <c:numRef>
              <c:f>'Data for several temperatures'!$E$7:$E$47</c:f>
              <c:numCache>
                <c:formatCode>0.00E+00</c:formatCode>
                <c:ptCount val="41"/>
                <c:pt idx="0">
                  <c:v>0</c:v>
                </c:pt>
                <c:pt idx="1">
                  <c:v>1.6442024936772059E-4</c:v>
                </c:pt>
                <c:pt idx="2">
                  <c:v>6.1188606351300818E-4</c:v>
                </c:pt>
                <c:pt idx="3">
                  <c:v>1.2207081932659658E-3</c:v>
                </c:pt>
                <c:pt idx="4">
                  <c:v>1.8337985472279114E-3</c:v>
                </c:pt>
                <c:pt idx="5">
                  <c:v>2.3074773878037276E-3</c:v>
                </c:pt>
                <c:pt idx="6">
                  <c:v>2.550170756700484E-3</c:v>
                </c:pt>
                <c:pt idx="7">
                  <c:v>2.5388419625376902E-3</c:v>
                </c:pt>
                <c:pt idx="8">
                  <c:v>2.3115106615686073E-3</c:v>
                </c:pt>
                <c:pt idx="9">
                  <c:v>1.9434832268790067E-3</c:v>
                </c:pt>
                <c:pt idx="10">
                  <c:v>1.5190747356224725E-3</c:v>
                </c:pt>
                <c:pt idx="11">
                  <c:v>1.1090506634720883E-3</c:v>
                </c:pt>
                <c:pt idx="12">
                  <c:v>7.5896001198589831E-4</c:v>
                </c:pt>
                <c:pt idx="13">
                  <c:v>4.8813169237042216E-4</c:v>
                </c:pt>
                <c:pt idx="14">
                  <c:v>2.9566763176462212E-4</c:v>
                </c:pt>
                <c:pt idx="15">
                  <c:v>1.6893947950211979E-4</c:v>
                </c:pt>
                <c:pt idx="16">
                  <c:v>9.1178623864584586E-5</c:v>
                </c:pt>
                <c:pt idx="17">
                  <c:v>4.6532764729812347E-5</c:v>
                </c:pt>
                <c:pt idx="18">
                  <c:v>2.2475920238095626E-5</c:v>
                </c:pt>
                <c:pt idx="19">
                  <c:v>1.0282403533807715E-5</c:v>
                </c:pt>
                <c:pt idx="20">
                  <c:v>4.4582653647096877E-6</c:v>
                </c:pt>
                <c:pt idx="21">
                  <c:v>1.8330170590516671E-6</c:v>
                </c:pt>
                <c:pt idx="22">
                  <c:v>7.1498805200536765E-7</c:v>
                </c:pt>
                <c:pt idx="23">
                  <c:v>2.6469035247725466E-7</c:v>
                </c:pt>
                <c:pt idx="24">
                  <c:v>9.3033091525514483E-8</c:v>
                </c:pt>
                <c:pt idx="25">
                  <c:v>3.1054963853162733E-8</c:v>
                </c:pt>
                <c:pt idx="26">
                  <c:v>9.8477555533578724E-9</c:v>
                </c:pt>
                <c:pt idx="27">
                  <c:v>2.9672979536969759E-9</c:v>
                </c:pt>
                <c:pt idx="28">
                  <c:v>8.4975996912514425E-10</c:v>
                </c:pt>
                <c:pt idx="29">
                  <c:v>2.3132698107620616E-10</c:v>
                </c:pt>
                <c:pt idx="30">
                  <c:v>5.9872363755928008E-11</c:v>
                </c:pt>
                <c:pt idx="31">
                  <c:v>1.4735483657870308E-11</c:v>
                </c:pt>
                <c:pt idx="32">
                  <c:v>3.4490666634561853E-12</c:v>
                </c:pt>
                <c:pt idx="33">
                  <c:v>7.6788051566653306E-13</c:v>
                </c:pt>
                <c:pt idx="34">
                  <c:v>1.6262647566278192E-13</c:v>
                </c:pt>
                <c:pt idx="35">
                  <c:v>3.2767300579179905E-14</c:v>
                </c:pt>
                <c:pt idx="36">
                  <c:v>6.2818020908916629E-15</c:v>
                </c:pt>
                <c:pt idx="37">
                  <c:v>1.1459373642051344E-15</c:v>
                </c:pt>
                <c:pt idx="38">
                  <c:v>1.98932765900772E-16</c:v>
                </c:pt>
                <c:pt idx="39">
                  <c:v>3.2866506921645036E-17</c:v>
                </c:pt>
                <c:pt idx="40">
                  <c:v>5.1681253352140745E-18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8EC-47B3-B9C7-A70E44A08C46}"/>
            </c:ext>
          </c:extLst>
        </c:ser>
        <c:ser>
          <c:idx val="2"/>
          <c:order val="2"/>
          <c:tx>
            <c:v>T = 293 K</c:v>
          </c:tx>
          <c:marker>
            <c:symbol val="none"/>
          </c:marker>
          <c:xVal>
            <c:numRef>
              <c:f>'Data for several temperatures'!$A$7:$A$47</c:f>
              <c:numCache>
                <c:formatCode>General</c:formatCode>
                <c:ptCount val="4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</c:numCache>
            </c:numRef>
          </c:xVal>
          <c:yVal>
            <c:numRef>
              <c:f>'Data for several temperatures'!$H$7:$H$47</c:f>
              <c:numCache>
                <c:formatCode>0.00E+00</c:formatCode>
                <c:ptCount val="41"/>
                <c:pt idx="0">
                  <c:v>0</c:v>
                </c:pt>
                <c:pt idx="1">
                  <c:v>9.3436207476927394E-5</c:v>
                </c:pt>
                <c:pt idx="2">
                  <c:v>3.5577831347693528E-4</c:v>
                </c:pt>
                <c:pt idx="3">
                  <c:v>7.373988468975381E-4</c:v>
                </c:pt>
                <c:pt idx="4">
                  <c:v>1.1685749622123451E-3</c:v>
                </c:pt>
                <c:pt idx="5">
                  <c:v>1.5750322041037062E-3</c:v>
                </c:pt>
                <c:pt idx="6">
                  <c:v>1.8932194210328299E-3</c:v>
                </c:pt>
                <c:pt idx="7">
                  <c:v>2.0815159182781076E-3</c:v>
                </c:pt>
                <c:pt idx="8">
                  <c:v>2.1251276520067243E-3</c:v>
                </c:pt>
                <c:pt idx="9">
                  <c:v>2.0344529227242594E-3</c:v>
                </c:pt>
                <c:pt idx="10">
                  <c:v>1.8384693287863817E-3</c:v>
                </c:pt>
                <c:pt idx="11">
                  <c:v>1.5756933709261262E-3</c:v>
                </c:pt>
                <c:pt idx="12">
                  <c:v>1.2853309462069903E-3</c:v>
                </c:pt>
                <c:pt idx="13">
                  <c:v>1.0005562204025685E-3</c:v>
                </c:pt>
                <c:pt idx="14">
                  <c:v>7.4481663619336256E-4</c:v>
                </c:pt>
                <c:pt idx="15">
                  <c:v>5.3106845592927132E-4</c:v>
                </c:pt>
                <c:pt idx="16">
                  <c:v>3.6317741242545193E-4</c:v>
                </c:pt>
                <c:pt idx="17">
                  <c:v>2.3846451895348324E-4</c:v>
                </c:pt>
                <c:pt idx="18">
                  <c:v>1.5047147732877783E-4</c:v>
                </c:pt>
                <c:pt idx="19">
                  <c:v>9.131367253109452E-5</c:v>
                </c:pt>
                <c:pt idx="20">
                  <c:v>5.3326639726386072E-5</c:v>
                </c:pt>
                <c:pt idx="21">
                  <c:v>2.9985729643956763E-5</c:v>
                </c:pt>
                <c:pt idx="22">
                  <c:v>1.6242369395818487E-5</c:v>
                </c:pt>
                <c:pt idx="23">
                  <c:v>8.4785945850753154E-6</c:v>
                </c:pt>
                <c:pt idx="24">
                  <c:v>4.2666895296899682E-6</c:v>
                </c:pt>
                <c:pt idx="25">
                  <c:v>2.0705471419189983E-6</c:v>
                </c:pt>
                <c:pt idx="26">
                  <c:v>9.6922483543109208E-7</c:v>
                </c:pt>
                <c:pt idx="27">
                  <c:v>4.3773803537315562E-7</c:v>
                </c:pt>
                <c:pt idx="28">
                  <c:v>1.9078662367651932E-7</c:v>
                </c:pt>
                <c:pt idx="29">
                  <c:v>8.0261846112986299E-8</c:v>
                </c:pt>
                <c:pt idx="30">
                  <c:v>3.2596662300654016E-8</c:v>
                </c:pt>
                <c:pt idx="31">
                  <c:v>1.2782260727727041E-8</c:v>
                </c:pt>
                <c:pt idx="32">
                  <c:v>4.8403201389311192E-9</c:v>
                </c:pt>
                <c:pt idx="33">
                  <c:v>1.7702232544802301E-9</c:v>
                </c:pt>
                <c:pt idx="34">
                  <c:v>6.2534576500742795E-10</c:v>
                </c:pt>
                <c:pt idx="35">
                  <c:v>2.1340120648322257E-10</c:v>
                </c:pt>
                <c:pt idx="36">
                  <c:v>7.0355875480852285E-11</c:v>
                </c:pt>
                <c:pt idx="37">
                  <c:v>2.2411431228254304E-11</c:v>
                </c:pt>
                <c:pt idx="38">
                  <c:v>6.8982717153223932E-12</c:v>
                </c:pt>
                <c:pt idx="39">
                  <c:v>2.051849310540065E-12</c:v>
                </c:pt>
                <c:pt idx="40">
                  <c:v>5.8981465880218061E-13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8EC-47B3-B9C7-A70E44A08C46}"/>
            </c:ext>
          </c:extLst>
        </c:ser>
        <c:ser>
          <c:idx val="3"/>
          <c:order val="3"/>
          <c:tx>
            <c:v>T = 373 K</c:v>
          </c:tx>
          <c:marker>
            <c:symbol val="none"/>
          </c:marker>
          <c:xVal>
            <c:numRef>
              <c:f>'Data for several temperatures'!$A$7:$A$47</c:f>
              <c:numCache>
                <c:formatCode>General</c:formatCode>
                <c:ptCount val="4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</c:numCache>
            </c:numRef>
          </c:xVal>
          <c:yVal>
            <c:numRef>
              <c:f>'Data for several temperatures'!$K$7:$K$47</c:f>
              <c:numCache>
                <c:formatCode>0.00E+00</c:formatCode>
                <c:ptCount val="41"/>
                <c:pt idx="0">
                  <c:v>0</c:v>
                </c:pt>
                <c:pt idx="1">
                  <c:v>6.5280431549680267E-5</c:v>
                </c:pt>
                <c:pt idx="2">
                  <c:v>2.5120957060681447E-4</c:v>
                </c:pt>
                <c:pt idx="3">
                  <c:v>5.2991635207978315E-4</c:v>
                </c:pt>
                <c:pt idx="4">
                  <c:v>8.6073381459114543E-4</c:v>
                </c:pt>
                <c:pt idx="5">
                  <c:v>1.1974803902431792E-3</c:v>
                </c:pt>
                <c:pt idx="6">
                  <c:v>1.4962558807358971E-3</c:v>
                </c:pt>
                <c:pt idx="7">
                  <c:v>1.7221455997847191E-3</c:v>
                </c:pt>
                <c:pt idx="8">
                  <c:v>1.8536153865005341E-3</c:v>
                </c:pt>
                <c:pt idx="9">
                  <c:v>1.8840220655112999E-3</c:v>
                </c:pt>
                <c:pt idx="10">
                  <c:v>1.8203618656120653E-3</c:v>
                </c:pt>
                <c:pt idx="11">
                  <c:v>1.6799459572570564E-3</c:v>
                </c:pt>
                <c:pt idx="12">
                  <c:v>1.4860043925689025E-3</c:v>
                </c:pt>
                <c:pt idx="13">
                  <c:v>1.2632444965057588E-3</c:v>
                </c:pt>
                <c:pt idx="14">
                  <c:v>1.0341781063499189E-3</c:v>
                </c:pt>
                <c:pt idx="15">
                  <c:v>8.1668728261935486E-4</c:v>
                </c:pt>
                <c:pt idx="16">
                  <c:v>6.2293494652947623E-4</c:v>
                </c:pt>
                <c:pt idx="17">
                  <c:v>4.5943648106216354E-4</c:v>
                </c:pt>
                <c:pt idx="18">
                  <c:v>3.2793894650682225E-4</c:v>
                </c:pt>
                <c:pt idx="19">
                  <c:v>2.2671016364340192E-4</c:v>
                </c:pt>
                <c:pt idx="20">
                  <c:v>1.5189204529451452E-4</c:v>
                </c:pt>
                <c:pt idx="21">
                  <c:v>9.8677997412230286E-5</c:v>
                </c:pt>
                <c:pt idx="22">
                  <c:v>6.2191244453172549E-5</c:v>
                </c:pt>
                <c:pt idx="23">
                  <c:v>3.8039706203314292E-5</c:v>
                </c:pt>
                <c:pt idx="24">
                  <c:v>2.2589000271068084E-5</c:v>
                </c:pt>
                <c:pt idx="25">
                  <c:v>1.3026958766079509E-5</c:v>
                </c:pt>
                <c:pt idx="26">
                  <c:v>7.2978286106144742E-6</c:v>
                </c:pt>
                <c:pt idx="27">
                  <c:v>3.9724083263860287E-6</c:v>
                </c:pt>
                <c:pt idx="28">
                  <c:v>2.1014412745957355E-6</c:v>
                </c:pt>
                <c:pt idx="29">
                  <c:v>1.0806062622409353E-6</c:v>
                </c:pt>
                <c:pt idx="30">
                  <c:v>5.4023128561649728E-7</c:v>
                </c:pt>
                <c:pt idx="31">
                  <c:v>2.6261637106637527E-7</c:v>
                </c:pt>
                <c:pt idx="32">
                  <c:v>1.2415236582913057E-7</c:v>
                </c:pt>
                <c:pt idx="33">
                  <c:v>5.7086708961262963E-8</c:v>
                </c:pt>
                <c:pt idx="34">
                  <c:v>2.5533626044125929E-8</c:v>
                </c:pt>
                <c:pt idx="35">
                  <c:v>1.1110503216875224E-8</c:v>
                </c:pt>
                <c:pt idx="36">
                  <c:v>4.7037157850662763E-9</c:v>
                </c:pt>
                <c:pt idx="37">
                  <c:v>1.9376413664346762E-9</c:v>
                </c:pt>
                <c:pt idx="38">
                  <c:v>7.7672354485330547E-10</c:v>
                </c:pt>
                <c:pt idx="39">
                  <c:v>3.0300742249294355E-10</c:v>
                </c:pt>
                <c:pt idx="40">
                  <c:v>1.1504407609017545E-10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8EC-47B3-B9C7-A70E44A08C46}"/>
            </c:ext>
          </c:extLst>
        </c:ser>
        <c:ser>
          <c:idx val="4"/>
          <c:order val="4"/>
          <c:tx>
            <c:v>T = 1000 K</c:v>
          </c:tx>
          <c:marker>
            <c:symbol val="none"/>
          </c:marker>
          <c:xVal>
            <c:numRef>
              <c:f>'Data for several temperatures'!$A$7:$A$47</c:f>
              <c:numCache>
                <c:formatCode>General</c:formatCode>
                <c:ptCount val="4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</c:numCache>
            </c:numRef>
          </c:xVal>
          <c:yVal>
            <c:numRef>
              <c:f>'Data for several temperatures'!$N$7:$N$47</c:f>
              <c:numCache>
                <c:formatCode>0.00E+00</c:formatCode>
                <c:ptCount val="41"/>
                <c:pt idx="0">
                  <c:v>0</c:v>
                </c:pt>
                <c:pt idx="1">
                  <c:v>1.49919764481561E-5</c:v>
                </c:pt>
                <c:pt idx="2">
                  <c:v>5.9108499701372841E-5</c:v>
                </c:pt>
                <c:pt idx="3">
                  <c:v>1.2983273630967697E-4</c:v>
                </c:pt>
                <c:pt idx="4">
                  <c:v>2.2316914098885701E-4</c:v>
                </c:pt>
                <c:pt idx="5">
                  <c:v>3.3392376503728029E-4</c:v>
                </c:pt>
                <c:pt idx="6">
                  <c:v>4.5606178597218069E-4</c:v>
                </c:pt>
                <c:pt idx="7">
                  <c:v>5.8311179779356882E-4</c:v>
                </c:pt>
                <c:pt idx="8">
                  <c:v>7.0858342652149384E-4</c:v>
                </c:pt>
                <c:pt idx="9">
                  <c:v>8.263651722457253E-4</c:v>
                </c:pt>
                <c:pt idx="10">
                  <c:v>9.3107284164364141E-4</c:v>
                </c:pt>
                <c:pt idx="11">
                  <c:v>1.0183249961150168E-3</c:v>
                </c:pt>
                <c:pt idx="12">
                  <c:v>1.0849297128530202E-3</c:v>
                </c:pt>
                <c:pt idx="13">
                  <c:v>1.1289757033014045E-3</c:v>
                </c:pt>
                <c:pt idx="14">
                  <c:v>1.1498294939097655E-3</c:v>
                </c:pt>
                <c:pt idx="15">
                  <c:v>1.1480480774210238E-3</c:v>
                </c:pt>
                <c:pt idx="16">
                  <c:v>1.1252225049663272E-3</c:v>
                </c:pt>
                <c:pt idx="17">
                  <c:v>1.0837718747575139E-3</c:v>
                </c:pt>
                <c:pt idx="18">
                  <c:v>1.0267089205065474E-3</c:v>
                </c:pt>
                <c:pt idx="19">
                  <c:v>9.5739801135306826E-4</c:v>
                </c:pt>
                <c:pt idx="20">
                  <c:v>8.7932416200164974E-4</c:v>
                </c:pt>
                <c:pt idx="21">
                  <c:v>7.9588808617749767E-4</c:v>
                </c:pt>
                <c:pt idx="22">
                  <c:v>7.1023795462891114E-4</c:v>
                </c:pt>
                <c:pt idx="23">
                  <c:v>6.2514389001437913E-4</c:v>
                </c:pt>
                <c:pt idx="24">
                  <c:v>5.4291683431520043E-4</c:v>
                </c:pt>
                <c:pt idx="25">
                  <c:v>4.6536964331741164E-4</c:v>
                </c:pt>
                <c:pt idx="26">
                  <c:v>3.9381534960535725E-4</c:v>
                </c:pt>
                <c:pt idx="27">
                  <c:v>3.2909560683500966E-4</c:v>
                </c:pt>
                <c:pt idx="28">
                  <c:v>2.7163137659077716E-4</c:v>
                </c:pt>
                <c:pt idx="29">
                  <c:v>2.2148783878488977E-4</c:v>
                </c:pt>
                <c:pt idx="30">
                  <c:v>1.7844612402179676E-4</c:v>
                </c:pt>
                <c:pt idx="31">
                  <c:v>1.4207557420275107E-4</c:v>
                </c:pt>
                <c:pt idx="32">
                  <c:v>1.1180162444872933E-4</c:v>
                </c:pt>
                <c:pt idx="33">
                  <c:v>8.6965873642018868E-5</c:v>
                </c:pt>
                <c:pt idx="34">
                  <c:v>6.6876317062753834E-5</c:v>
                </c:pt>
                <c:pt idx="35">
                  <c:v>5.0846941498578868E-5</c:v>
                </c:pt>
                <c:pt idx="36">
                  <c:v>3.8226864923885195E-5</c:v>
                </c:pt>
                <c:pt idx="37">
                  <c:v>2.8419914387389519E-5</c:v>
                </c:pt>
                <c:pt idx="38">
                  <c:v>2.089598508256414E-5</c:v>
                </c:pt>
                <c:pt idx="39">
                  <c:v>1.51957420206427E-5</c:v>
                </c:pt>
                <c:pt idx="40">
                  <c:v>1.0930258280467618E-5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8EC-47B3-B9C7-A70E44A08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506320"/>
        <c:axId val="170506704"/>
      </c:scatterChart>
      <c:valAx>
        <c:axId val="170506320"/>
        <c:scaling>
          <c:orientation val="minMax"/>
          <c:max val="200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Speed of Molecules (ms</a:t>
                </a:r>
                <a:r>
                  <a:rPr lang="en-GB" baseline="30000"/>
                  <a:t>-1</a:t>
                </a:r>
                <a:r>
                  <a:rPr lang="en-GB"/>
                  <a:t>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70506704"/>
        <c:crosses val="autoZero"/>
        <c:crossBetween val="midCat"/>
      </c:valAx>
      <c:valAx>
        <c:axId val="170506704"/>
        <c:scaling>
          <c:orientation val="minMax"/>
          <c:min val="0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Proportion of particles with that speed</a:t>
                </a:r>
              </a:p>
            </c:rich>
          </c:tx>
          <c:overlay val="0"/>
        </c:title>
        <c:numFmt formatCode="0.0E+00" sourceLinked="0"/>
        <c:majorTickMark val="none"/>
        <c:minorTickMark val="none"/>
        <c:tickLblPos val="nextTo"/>
        <c:crossAx val="170506320"/>
        <c:crosses val="autoZero"/>
        <c:crossBetween val="midCat"/>
      </c:val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7" right="0.2" top="0.35" bottom="0.36" header="0.3" footer="0.3"/>
  <pageSetup paperSize="9" orientation="landscape" horizontalDpi="4294967292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66674</xdr:rowOff>
    </xdr:from>
    <xdr:to>
      <xdr:col>16</xdr:col>
      <xdr:colOff>285750</xdr:colOff>
      <xdr:row>32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0220325" cy="67722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abSelected="1" workbookViewId="0">
      <selection activeCell="B10" sqref="B10"/>
    </sheetView>
  </sheetViews>
  <sheetFormatPr defaultRowHeight="15" x14ac:dyDescent="0.25"/>
  <cols>
    <col min="1" max="1" width="21.7109375" style="2" customWidth="1"/>
    <col min="2" max="2" width="21" style="2" bestFit="1" customWidth="1"/>
    <col min="3" max="3" width="6.28515625" style="2" bestFit="1" customWidth="1"/>
    <col min="4" max="16384" width="9.140625" style="2"/>
  </cols>
  <sheetData>
    <row r="1" spans="1:3" ht="15.75" x14ac:dyDescent="0.25">
      <c r="A1" s="1" t="s">
        <v>0</v>
      </c>
    </row>
    <row r="3" spans="1:3" x14ac:dyDescent="0.25">
      <c r="A3" s="2" t="s">
        <v>7</v>
      </c>
      <c r="B3" s="3">
        <v>32</v>
      </c>
    </row>
    <row r="4" spans="1:3" x14ac:dyDescent="0.25">
      <c r="A4" s="2" t="s">
        <v>5</v>
      </c>
      <c r="B4" s="2">
        <f>B3*1.66E-27</f>
        <v>5.3119999999999997E-26</v>
      </c>
      <c r="C4" s="2" t="s">
        <v>4</v>
      </c>
    </row>
    <row r="5" spans="1:3" x14ac:dyDescent="0.25">
      <c r="A5" s="2" t="s">
        <v>1</v>
      </c>
      <c r="B5" s="3">
        <v>280</v>
      </c>
      <c r="C5" s="2" t="s">
        <v>3</v>
      </c>
    </row>
    <row r="6" spans="1:3" ht="17.25" x14ac:dyDescent="0.25">
      <c r="A6" s="2" t="s">
        <v>2</v>
      </c>
      <c r="B6" s="4">
        <v>1.3800000000000001E-23</v>
      </c>
      <c r="C6" s="2" t="s">
        <v>10</v>
      </c>
    </row>
    <row r="8" spans="1:3" s="6" customFormat="1" ht="17.25" x14ac:dyDescent="0.25">
      <c r="A8" s="5" t="s">
        <v>11</v>
      </c>
      <c r="B8" s="5" t="s">
        <v>6</v>
      </c>
    </row>
    <row r="9" spans="1:3" x14ac:dyDescent="0.25">
      <c r="A9" s="7">
        <v>0</v>
      </c>
      <c r="B9" s="8">
        <f>4*PI()*($B$4/(2*PI()*$B$6*$B$5))^(3/2)*(A9^2)*EXP(-(($B$4*(A9^2))/(2*$B$6*$B$5)))</f>
        <v>0</v>
      </c>
    </row>
    <row r="10" spans="1:3" x14ac:dyDescent="0.25">
      <c r="A10" s="7">
        <v>50</v>
      </c>
      <c r="B10" s="8">
        <f>4*PI()*($B$4/(2*PI()*$B$6*$B$5))^(3/2)*(A10^2)*EXP(-(($B$4*(A10^2))/(2*$B$6*$B$5)))</f>
        <v>9.9942097915515078E-5</v>
      </c>
    </row>
    <row r="11" spans="1:3" x14ac:dyDescent="0.25">
      <c r="A11" s="7">
        <v>100</v>
      </c>
      <c r="B11" s="8">
        <f t="shared" ref="B11:B49" si="0">4*PI()*($B$4/(2*PI()*$B$6*$B$5))^(3/2)*(A11^2)*EXP(-(($B$4*(A11^2))/(2*$B$6*$B$5)))</f>
        <v>3.7968143171800888E-4</v>
      </c>
    </row>
    <row r="12" spans="1:3" x14ac:dyDescent="0.25">
      <c r="A12" s="7">
        <v>150</v>
      </c>
      <c r="B12" s="8">
        <f t="shared" si="0"/>
        <v>7.8394703031904828E-4</v>
      </c>
    </row>
    <row r="13" spans="1:3" x14ac:dyDescent="0.25">
      <c r="A13" s="7">
        <v>200</v>
      </c>
      <c r="B13" s="8">
        <f t="shared" si="0"/>
        <v>1.2357282415298768E-3</v>
      </c>
    </row>
    <row r="14" spans="1:3" x14ac:dyDescent="0.25">
      <c r="A14" s="7">
        <v>250</v>
      </c>
      <c r="B14" s="8">
        <f t="shared" si="0"/>
        <v>1.6541531451307904E-3</v>
      </c>
    </row>
    <row r="15" spans="1:3" x14ac:dyDescent="0.25">
      <c r="A15" s="7">
        <v>300</v>
      </c>
      <c r="B15" s="8">
        <f t="shared" si="0"/>
        <v>1.971718271370148E-3</v>
      </c>
    </row>
    <row r="16" spans="1:3" x14ac:dyDescent="0.25">
      <c r="A16" s="7">
        <v>350</v>
      </c>
      <c r="B16" s="8">
        <f t="shared" si="0"/>
        <v>2.1464413742940951E-3</v>
      </c>
    </row>
    <row r="17" spans="1:2" x14ac:dyDescent="0.25">
      <c r="A17" s="7">
        <v>400</v>
      </c>
      <c r="B17" s="8">
        <f t="shared" si="0"/>
        <v>2.1664938124273587E-3</v>
      </c>
    </row>
    <row r="18" spans="1:2" x14ac:dyDescent="0.25">
      <c r="A18" s="7">
        <v>450</v>
      </c>
      <c r="B18" s="8">
        <f t="shared" si="0"/>
        <v>2.0473446734571832E-3</v>
      </c>
    </row>
    <row r="19" spans="1:2" x14ac:dyDescent="0.25">
      <c r="A19" s="7">
        <v>500</v>
      </c>
      <c r="B19" s="8">
        <f t="shared" si="0"/>
        <v>1.8235108264442156E-3</v>
      </c>
    </row>
    <row r="20" spans="1:2" x14ac:dyDescent="0.25">
      <c r="A20" s="7">
        <v>550</v>
      </c>
      <c r="B20" s="8">
        <f t="shared" si="0"/>
        <v>1.5380485888557009E-3</v>
      </c>
    </row>
    <row r="21" spans="1:2" x14ac:dyDescent="0.25">
      <c r="A21" s="7">
        <v>600</v>
      </c>
      <c r="B21" s="8">
        <f t="shared" si="0"/>
        <v>1.2328137045413841E-3</v>
      </c>
    </row>
    <row r="22" spans="1:2" x14ac:dyDescent="0.25">
      <c r="A22" s="7">
        <v>650</v>
      </c>
      <c r="B22" s="8">
        <f t="shared" si="0"/>
        <v>9.415554018744885E-4</v>
      </c>
    </row>
    <row r="23" spans="1:2" x14ac:dyDescent="0.25">
      <c r="A23" s="7">
        <v>700</v>
      </c>
      <c r="B23" s="8">
        <f t="shared" si="0"/>
        <v>6.8661517308991275E-4</v>
      </c>
    </row>
    <row r="24" spans="1:2" x14ac:dyDescent="0.25">
      <c r="A24" s="7">
        <v>750</v>
      </c>
      <c r="B24" s="8">
        <f t="shared" si="0"/>
        <v>4.7886371511350655E-4</v>
      </c>
    </row>
    <row r="25" spans="1:2" x14ac:dyDescent="0.25">
      <c r="A25" s="7">
        <v>800</v>
      </c>
      <c r="B25" s="8">
        <f t="shared" si="0"/>
        <v>3.1982720458775625E-4</v>
      </c>
    </row>
    <row r="26" spans="1:2" x14ac:dyDescent="0.25">
      <c r="A26" s="7">
        <v>850</v>
      </c>
      <c r="B26" s="8">
        <f t="shared" si="0"/>
        <v>2.0478268886717617E-4</v>
      </c>
    </row>
    <row r="27" spans="1:2" x14ac:dyDescent="0.25">
      <c r="A27" s="7">
        <v>900</v>
      </c>
      <c r="B27" s="8">
        <f t="shared" si="0"/>
        <v>1.2581554614553636E-4</v>
      </c>
    </row>
    <row r="28" spans="1:2" x14ac:dyDescent="0.25">
      <c r="A28" s="7">
        <v>950</v>
      </c>
      <c r="B28" s="8">
        <f t="shared" si="0"/>
        <v>7.4227414682610955E-5</v>
      </c>
    </row>
    <row r="29" spans="1:2" x14ac:dyDescent="0.25">
      <c r="A29" s="7">
        <v>1000</v>
      </c>
      <c r="B29" s="8">
        <f t="shared" si="0"/>
        <v>4.2078368884322413E-5</v>
      </c>
    </row>
    <row r="30" spans="1:2" x14ac:dyDescent="0.25">
      <c r="A30" s="7">
        <v>1050</v>
      </c>
      <c r="B30" s="8">
        <f t="shared" si="0"/>
        <v>2.2932595168610383E-5</v>
      </c>
    </row>
    <row r="31" spans="1:2" x14ac:dyDescent="0.25">
      <c r="A31" s="7">
        <v>1100</v>
      </c>
      <c r="B31" s="8">
        <f t="shared" si="0"/>
        <v>1.2021249845142414E-5</v>
      </c>
    </row>
    <row r="32" spans="1:2" x14ac:dyDescent="0.25">
      <c r="A32" s="7">
        <v>1150</v>
      </c>
      <c r="B32" s="8">
        <f t="shared" si="0"/>
        <v>6.0635018962003781E-6</v>
      </c>
    </row>
    <row r="33" spans="1:4" x14ac:dyDescent="0.25">
      <c r="A33" s="7">
        <v>1200</v>
      </c>
      <c r="B33" s="8">
        <f t="shared" si="0"/>
        <v>2.9439325134678989E-6</v>
      </c>
    </row>
    <row r="34" spans="1:4" x14ac:dyDescent="0.25">
      <c r="A34" s="7">
        <v>1250</v>
      </c>
      <c r="B34" s="8">
        <f t="shared" si="0"/>
        <v>1.3762484471339023E-6</v>
      </c>
    </row>
    <row r="35" spans="1:4" x14ac:dyDescent="0.25">
      <c r="A35" s="7">
        <v>1300</v>
      </c>
      <c r="B35" s="8">
        <f t="shared" si="0"/>
        <v>6.1965351216916148E-7</v>
      </c>
    </row>
    <row r="36" spans="1:4" x14ac:dyDescent="0.25">
      <c r="A36" s="7">
        <v>1350</v>
      </c>
      <c r="B36" s="8">
        <f t="shared" si="0"/>
        <v>2.6877512969181931E-7</v>
      </c>
    </row>
    <row r="37" spans="1:4" x14ac:dyDescent="0.25">
      <c r="A37" s="7">
        <v>1400</v>
      </c>
      <c r="B37" s="8">
        <f t="shared" si="0"/>
        <v>1.123339120748813E-7</v>
      </c>
    </row>
    <row r="38" spans="1:4" x14ac:dyDescent="0.25">
      <c r="A38" s="7">
        <v>1450</v>
      </c>
      <c r="B38" s="8">
        <f t="shared" si="0"/>
        <v>4.5247857805273144E-8</v>
      </c>
    </row>
    <row r="39" spans="1:4" x14ac:dyDescent="0.25">
      <c r="A39" s="7">
        <v>1500</v>
      </c>
      <c r="B39" s="8">
        <f t="shared" si="0"/>
        <v>1.7568135803252804E-8</v>
      </c>
      <c r="C39" s="9" t="s">
        <v>8</v>
      </c>
      <c r="D39" s="2" t="s">
        <v>9</v>
      </c>
    </row>
    <row r="40" spans="1:4" x14ac:dyDescent="0.25">
      <c r="A40" s="7">
        <v>1550</v>
      </c>
      <c r="B40" s="8">
        <f t="shared" si="0"/>
        <v>6.5759974860390686E-9</v>
      </c>
    </row>
    <row r="41" spans="1:4" x14ac:dyDescent="0.25">
      <c r="A41" s="7">
        <v>1600</v>
      </c>
      <c r="B41" s="8">
        <f t="shared" si="0"/>
        <v>2.3733797079642817E-9</v>
      </c>
    </row>
    <row r="42" spans="1:4" x14ac:dyDescent="0.25">
      <c r="A42" s="7">
        <v>1650</v>
      </c>
      <c r="B42" s="8">
        <f t="shared" si="0"/>
        <v>8.2603434047376727E-10</v>
      </c>
    </row>
    <row r="43" spans="1:4" x14ac:dyDescent="0.25">
      <c r="A43" s="7">
        <v>1700</v>
      </c>
      <c r="B43" s="8">
        <f t="shared" si="0"/>
        <v>2.7727131897566017E-10</v>
      </c>
    </row>
    <row r="44" spans="1:4" x14ac:dyDescent="0.25">
      <c r="A44" s="7">
        <v>1750</v>
      </c>
      <c r="B44" s="8">
        <f t="shared" si="0"/>
        <v>8.9770580091092751E-11</v>
      </c>
    </row>
    <row r="45" spans="1:4" x14ac:dyDescent="0.25">
      <c r="A45" s="7">
        <v>1800</v>
      </c>
      <c r="B45" s="8">
        <f t="shared" si="0"/>
        <v>2.8036752644332051E-11</v>
      </c>
    </row>
    <row r="46" spans="1:4" x14ac:dyDescent="0.25">
      <c r="A46" s="7">
        <v>1850</v>
      </c>
      <c r="B46" s="8">
        <f t="shared" si="0"/>
        <v>8.447435013048433E-12</v>
      </c>
    </row>
    <row r="47" spans="1:4" x14ac:dyDescent="0.25">
      <c r="A47" s="7">
        <v>1900</v>
      </c>
      <c r="B47" s="8">
        <f t="shared" si="0"/>
        <v>2.4556204659247009E-12</v>
      </c>
    </row>
    <row r="48" spans="1:4" x14ac:dyDescent="0.25">
      <c r="A48" s="7">
        <v>1950</v>
      </c>
      <c r="B48" s="8">
        <f t="shared" si="0"/>
        <v>6.887630522457856E-13</v>
      </c>
    </row>
    <row r="49" spans="1:2" x14ac:dyDescent="0.25">
      <c r="A49" s="7">
        <v>2000</v>
      </c>
      <c r="B49" s="8">
        <f t="shared" si="0"/>
        <v>1.8641511556813361E-13</v>
      </c>
    </row>
  </sheetData>
  <pageMargins left="0.7" right="0.7" top="0.75" bottom="0.75" header="0.3" footer="0.3"/>
  <pageSetup paperSize="9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activeCell="D15" sqref="D15"/>
    </sheetView>
  </sheetViews>
  <sheetFormatPr defaultRowHeight="15" x14ac:dyDescent="0.25"/>
  <cols>
    <col min="1" max="1" width="21.7109375" style="2" bestFit="1" customWidth="1"/>
    <col min="2" max="2" width="20" style="2" bestFit="1" customWidth="1"/>
    <col min="3" max="3" width="6.5703125" style="2" bestFit="1" customWidth="1"/>
    <col min="4" max="4" width="21.7109375" style="2" bestFit="1" customWidth="1"/>
    <col min="5" max="5" width="20" style="2" bestFit="1" customWidth="1"/>
    <col min="6" max="6" width="6.5703125" style="2" bestFit="1" customWidth="1"/>
    <col min="7" max="7" width="21.7109375" style="2" bestFit="1" customWidth="1"/>
    <col min="8" max="8" width="20" style="2" bestFit="1" customWidth="1"/>
    <col min="9" max="9" width="6.5703125" style="2" bestFit="1" customWidth="1"/>
    <col min="10" max="10" width="21.7109375" style="2" bestFit="1" customWidth="1"/>
    <col min="11" max="11" width="20" style="2" bestFit="1" customWidth="1"/>
    <col min="12" max="12" width="6.5703125" style="2" bestFit="1" customWidth="1"/>
    <col min="13" max="13" width="21.7109375" style="2" bestFit="1" customWidth="1"/>
    <col min="14" max="14" width="20" style="2" bestFit="1" customWidth="1"/>
    <col min="15" max="15" width="6.5703125" style="2" bestFit="1" customWidth="1"/>
    <col min="16" max="16384" width="9.140625" style="2"/>
  </cols>
  <sheetData>
    <row r="1" spans="1:15" x14ac:dyDescent="0.25">
      <c r="A1" s="2" t="s">
        <v>7</v>
      </c>
      <c r="B1" s="3">
        <v>32</v>
      </c>
      <c r="D1" s="2" t="s">
        <v>7</v>
      </c>
      <c r="E1" s="3">
        <v>32</v>
      </c>
      <c r="G1" s="2" t="s">
        <v>7</v>
      </c>
      <c r="H1" s="3">
        <v>32</v>
      </c>
      <c r="J1" s="2" t="s">
        <v>7</v>
      </c>
      <c r="K1" s="3">
        <v>32</v>
      </c>
      <c r="M1" s="2" t="s">
        <v>7</v>
      </c>
      <c r="N1" s="3">
        <v>32</v>
      </c>
    </row>
    <row r="2" spans="1:15" x14ac:dyDescent="0.25">
      <c r="A2" s="2" t="s">
        <v>5</v>
      </c>
      <c r="B2" s="2">
        <f>B1*1.66E-27</f>
        <v>5.3119999999999997E-26</v>
      </c>
      <c r="C2" s="2" t="s">
        <v>4</v>
      </c>
      <c r="D2" s="2" t="s">
        <v>5</v>
      </c>
      <c r="E2" s="2">
        <f>E1*1.66E-27</f>
        <v>5.3119999999999997E-26</v>
      </c>
      <c r="F2" s="2" t="s">
        <v>4</v>
      </c>
      <c r="G2" s="2" t="s">
        <v>5</v>
      </c>
      <c r="H2" s="2">
        <f>H1*1.66E-27</f>
        <v>5.3119999999999997E-26</v>
      </c>
      <c r="I2" s="2" t="s">
        <v>4</v>
      </c>
      <c r="J2" s="2" t="s">
        <v>5</v>
      </c>
      <c r="K2" s="2">
        <f>K1*1.66E-27</f>
        <v>5.3119999999999997E-26</v>
      </c>
      <c r="L2" s="2" t="s">
        <v>4</v>
      </c>
      <c r="M2" s="2" t="s">
        <v>5</v>
      </c>
      <c r="N2" s="2">
        <f>N1*1.66E-27</f>
        <v>5.3119999999999997E-26</v>
      </c>
      <c r="O2" s="2" t="s">
        <v>4</v>
      </c>
    </row>
    <row r="3" spans="1:15" x14ac:dyDescent="0.25">
      <c r="A3" s="2" t="s">
        <v>1</v>
      </c>
      <c r="B3" s="3">
        <v>100</v>
      </c>
      <c r="C3" s="2" t="s">
        <v>3</v>
      </c>
      <c r="D3" s="2" t="s">
        <v>1</v>
      </c>
      <c r="E3" s="3">
        <v>200</v>
      </c>
      <c r="F3" s="2" t="s">
        <v>3</v>
      </c>
      <c r="G3" s="2" t="s">
        <v>1</v>
      </c>
      <c r="H3" s="3">
        <v>293</v>
      </c>
      <c r="I3" s="2" t="s">
        <v>3</v>
      </c>
      <c r="J3" s="2" t="s">
        <v>1</v>
      </c>
      <c r="K3" s="3">
        <v>373</v>
      </c>
      <c r="L3" s="2" t="s">
        <v>3</v>
      </c>
      <c r="M3" s="2" t="s">
        <v>1</v>
      </c>
      <c r="N3" s="3">
        <v>1000</v>
      </c>
      <c r="O3" s="2" t="s">
        <v>3</v>
      </c>
    </row>
    <row r="4" spans="1:15" ht="17.25" x14ac:dyDescent="0.25">
      <c r="A4" s="2" t="s">
        <v>2</v>
      </c>
      <c r="B4" s="4">
        <v>1.3800000000000001E-23</v>
      </c>
      <c r="C4" s="2" t="s">
        <v>10</v>
      </c>
      <c r="D4" s="2" t="s">
        <v>2</v>
      </c>
      <c r="E4" s="4">
        <v>1.3800000000000001E-23</v>
      </c>
      <c r="F4" s="2" t="s">
        <v>10</v>
      </c>
      <c r="G4" s="2" t="s">
        <v>2</v>
      </c>
      <c r="H4" s="4">
        <v>1.3800000000000001E-23</v>
      </c>
      <c r="I4" s="2" t="s">
        <v>10</v>
      </c>
      <c r="J4" s="2" t="s">
        <v>2</v>
      </c>
      <c r="K4" s="4">
        <v>1.3800000000000001E-23</v>
      </c>
      <c r="L4" s="2" t="s">
        <v>10</v>
      </c>
      <c r="M4" s="2" t="s">
        <v>2</v>
      </c>
      <c r="N4" s="4">
        <v>1.3800000000000001E-23</v>
      </c>
      <c r="O4" s="2" t="s">
        <v>10</v>
      </c>
    </row>
    <row r="6" spans="1:15" ht="17.25" x14ac:dyDescent="0.25">
      <c r="A6" s="5" t="s">
        <v>11</v>
      </c>
      <c r="B6" s="5" t="s">
        <v>6</v>
      </c>
      <c r="C6" s="6"/>
      <c r="D6" s="5" t="s">
        <v>11</v>
      </c>
      <c r="E6" s="5" t="s">
        <v>6</v>
      </c>
      <c r="F6" s="6"/>
      <c r="G6" s="5" t="s">
        <v>11</v>
      </c>
      <c r="H6" s="5" t="s">
        <v>6</v>
      </c>
      <c r="I6" s="6"/>
      <c r="J6" s="5" t="s">
        <v>11</v>
      </c>
      <c r="K6" s="5" t="s">
        <v>6</v>
      </c>
      <c r="L6" s="6"/>
      <c r="M6" s="5" t="s">
        <v>11</v>
      </c>
      <c r="N6" s="5" t="s">
        <v>6</v>
      </c>
      <c r="O6" s="6"/>
    </row>
    <row r="7" spans="1:15" x14ac:dyDescent="0.25">
      <c r="A7" s="7">
        <v>0</v>
      </c>
      <c r="B7" s="8">
        <f>4*PI()*($B$2/(2*PI()*$B$4*$B$3))^(3/2)*(A7^2)*EXP(-(($B$2*(A7^2))/(2*$B$4*$B$3)))</f>
        <v>0</v>
      </c>
      <c r="D7" s="7">
        <v>0</v>
      </c>
      <c r="E7" s="8">
        <f>4*PI()*($E$2/(2*PI()*$E$4*$E$3))^(3/2)*(D7^2)*EXP(-(($E$2*(D7^2))/(2*$E$4*$E$3)))</f>
        <v>0</v>
      </c>
      <c r="G7" s="7">
        <v>0</v>
      </c>
      <c r="H7" s="8">
        <f>4*PI()*($H$2/(2*PI()*$H$4*$H$3))^(3/2)*(G7^2)*EXP(-(($H$2*(G7^2))/(2*$H$4*$H$3)))</f>
        <v>0</v>
      </c>
      <c r="J7" s="7">
        <v>0</v>
      </c>
      <c r="K7" s="8">
        <f>4*PI()*($K$2/(2*PI()*$K$4*$K$3))^(3/2)*(J7^2)*EXP(-(($K$2*(J7^2))/(2*$K$4*$K$3)))</f>
        <v>0</v>
      </c>
      <c r="M7" s="7">
        <v>0</v>
      </c>
      <c r="N7" s="8">
        <f>4*PI()*($N$2/(2*PI()*$N$4*$N$3))^(3/2)*(M7^2)*EXP(-(($N$2*(M7^2))/(2*$N$4*$N$3)))</f>
        <v>0</v>
      </c>
    </row>
    <row r="8" spans="1:15" x14ac:dyDescent="0.25">
      <c r="A8" s="7">
        <v>50</v>
      </c>
      <c r="B8" s="8">
        <f t="shared" ref="B8:B47" si="0">4*PI()*($B$2/(2*PI()*$B$4*$B$3))^(3/2)*(A8^2)*EXP(-(($B$2*(A8^2))/(2*$B$4*$B$3)))</f>
        <v>4.5399602668097814E-4</v>
      </c>
      <c r="D8" s="7">
        <v>50</v>
      </c>
      <c r="E8" s="8">
        <f t="shared" ref="E8:E47" si="1">4*PI()*($E$2/(2*PI()*$E$4*$E$3))^(3/2)*(D8^2)*EXP(-(($E$2*(D8^2))/(2*$E$4*$E$3)))</f>
        <v>1.6442024936772059E-4</v>
      </c>
      <c r="G8" s="7">
        <v>50</v>
      </c>
      <c r="H8" s="8">
        <f t="shared" ref="H8:H47" si="2">4*PI()*($H$2/(2*PI()*$H$4*$H$3))^(3/2)*(G8^2)*EXP(-(($H$2*(G8^2))/(2*$H$4*$H$3)))</f>
        <v>9.3436207476927394E-5</v>
      </c>
      <c r="J8" s="7">
        <v>50</v>
      </c>
      <c r="K8" s="8">
        <f t="shared" ref="K8:K47" si="3">4*PI()*($K$2/(2*PI()*$K$4*$K$3))^(3/2)*(J8^2)*EXP(-(($K$2*(J8^2))/(2*$K$4*$K$3)))</f>
        <v>6.5280431549680267E-5</v>
      </c>
      <c r="M8" s="7">
        <v>50</v>
      </c>
      <c r="N8" s="8">
        <f t="shared" ref="N8:N47" si="4">4*PI()*($N$2/(2*PI()*$N$4*$N$3))^(3/2)*(M8^2)*EXP(-(($N$2*(M8^2))/(2*$N$4*$N$3)))</f>
        <v>1.49919764481561E-5</v>
      </c>
    </row>
    <row r="9" spans="1:15" x14ac:dyDescent="0.25">
      <c r="A9" s="7">
        <v>100</v>
      </c>
      <c r="B9" s="8">
        <f t="shared" si="0"/>
        <v>1.571891548698879E-3</v>
      </c>
      <c r="D9" s="7">
        <v>100</v>
      </c>
      <c r="E9" s="8">
        <f t="shared" si="1"/>
        <v>6.1188606351300818E-4</v>
      </c>
      <c r="G9" s="7">
        <v>100</v>
      </c>
      <c r="H9" s="8">
        <f t="shared" si="2"/>
        <v>3.5577831347693528E-4</v>
      </c>
      <c r="J9" s="7">
        <v>100</v>
      </c>
      <c r="K9" s="8">
        <f t="shared" si="3"/>
        <v>2.5120957060681447E-4</v>
      </c>
      <c r="M9" s="7">
        <v>100</v>
      </c>
      <c r="N9" s="8">
        <f t="shared" si="4"/>
        <v>5.9108499701372841E-5</v>
      </c>
    </row>
    <row r="10" spans="1:15" x14ac:dyDescent="0.25">
      <c r="A10" s="7">
        <v>150</v>
      </c>
      <c r="B10" s="8">
        <f t="shared" si="0"/>
        <v>2.7804984447993703E-3</v>
      </c>
      <c r="D10" s="7">
        <v>150</v>
      </c>
      <c r="E10" s="8">
        <f t="shared" si="1"/>
        <v>1.2207081932659658E-3</v>
      </c>
      <c r="G10" s="7">
        <v>150</v>
      </c>
      <c r="H10" s="8">
        <f t="shared" si="2"/>
        <v>7.373988468975381E-4</v>
      </c>
      <c r="J10" s="7">
        <v>150</v>
      </c>
      <c r="K10" s="8">
        <f t="shared" si="3"/>
        <v>5.2991635207978315E-4</v>
      </c>
      <c r="M10" s="7">
        <v>150</v>
      </c>
      <c r="N10" s="8">
        <f t="shared" si="4"/>
        <v>1.2983273630967697E-4</v>
      </c>
    </row>
    <row r="11" spans="1:15" x14ac:dyDescent="0.25">
      <c r="A11" s="7">
        <v>200</v>
      </c>
      <c r="B11" s="8">
        <f t="shared" si="0"/>
        <v>3.5295936782974149E-3</v>
      </c>
      <c r="D11" s="7">
        <v>200</v>
      </c>
      <c r="E11" s="8">
        <f t="shared" si="1"/>
        <v>1.8337985472279114E-3</v>
      </c>
      <c r="G11" s="7">
        <v>200</v>
      </c>
      <c r="H11" s="8">
        <f t="shared" si="2"/>
        <v>1.1685749622123451E-3</v>
      </c>
      <c r="J11" s="7">
        <v>200</v>
      </c>
      <c r="K11" s="8">
        <f t="shared" si="3"/>
        <v>8.6073381459114543E-4</v>
      </c>
      <c r="M11" s="7">
        <v>200</v>
      </c>
      <c r="N11" s="8">
        <f t="shared" si="4"/>
        <v>2.2316914098885701E-4</v>
      </c>
    </row>
    <row r="12" spans="1:15" x14ac:dyDescent="0.25">
      <c r="A12" s="7">
        <v>250</v>
      </c>
      <c r="B12" s="8">
        <f t="shared" si="0"/>
        <v>3.5766491961768138E-3</v>
      </c>
      <c r="D12" s="7">
        <v>250</v>
      </c>
      <c r="E12" s="8">
        <f t="shared" si="1"/>
        <v>2.3074773878037276E-3</v>
      </c>
      <c r="G12" s="7">
        <v>250</v>
      </c>
      <c r="H12" s="8">
        <f t="shared" si="2"/>
        <v>1.5750322041037062E-3</v>
      </c>
      <c r="J12" s="7">
        <v>250</v>
      </c>
      <c r="K12" s="8">
        <f t="shared" si="3"/>
        <v>1.1974803902431792E-3</v>
      </c>
      <c r="M12" s="7">
        <v>250</v>
      </c>
      <c r="N12" s="8">
        <f t="shared" si="4"/>
        <v>3.3392376503728029E-4</v>
      </c>
    </row>
    <row r="13" spans="1:15" x14ac:dyDescent="0.25">
      <c r="A13" s="7">
        <v>300</v>
      </c>
      <c r="B13" s="8">
        <f t="shared" si="0"/>
        <v>3.0337337895030873E-3</v>
      </c>
      <c r="D13" s="7">
        <v>300</v>
      </c>
      <c r="E13" s="8">
        <f t="shared" si="1"/>
        <v>2.550170756700484E-3</v>
      </c>
      <c r="G13" s="7">
        <v>300</v>
      </c>
      <c r="H13" s="8">
        <f t="shared" si="2"/>
        <v>1.8932194210328299E-3</v>
      </c>
      <c r="J13" s="7">
        <v>300</v>
      </c>
      <c r="K13" s="8">
        <f t="shared" si="3"/>
        <v>1.4962558807358971E-3</v>
      </c>
      <c r="M13" s="7">
        <v>300</v>
      </c>
      <c r="N13" s="8">
        <f t="shared" si="4"/>
        <v>4.5606178597218069E-4</v>
      </c>
    </row>
    <row r="14" spans="1:15" x14ac:dyDescent="0.25">
      <c r="A14" s="7">
        <v>350</v>
      </c>
      <c r="B14" s="8">
        <f t="shared" si="0"/>
        <v>2.2091067491868451E-3</v>
      </c>
      <c r="D14" s="7">
        <v>350</v>
      </c>
      <c r="E14" s="8">
        <f t="shared" si="1"/>
        <v>2.5388419625376902E-3</v>
      </c>
      <c r="G14" s="7">
        <v>350</v>
      </c>
      <c r="H14" s="8">
        <f t="shared" si="2"/>
        <v>2.0815159182781076E-3</v>
      </c>
      <c r="J14" s="7">
        <v>350</v>
      </c>
      <c r="K14" s="8">
        <f t="shared" si="3"/>
        <v>1.7221455997847191E-3</v>
      </c>
      <c r="M14" s="7">
        <v>350</v>
      </c>
      <c r="N14" s="8">
        <f t="shared" si="4"/>
        <v>5.8311179779356882E-4</v>
      </c>
    </row>
    <row r="15" spans="1:15" x14ac:dyDescent="0.25">
      <c r="A15" s="7">
        <v>400</v>
      </c>
      <c r="B15" s="8">
        <f t="shared" si="0"/>
        <v>1.4020169841244725E-3</v>
      </c>
      <c r="D15" s="7">
        <v>400</v>
      </c>
      <c r="E15" s="8">
        <f t="shared" si="1"/>
        <v>2.3115106615686073E-3</v>
      </c>
      <c r="G15" s="7">
        <v>400</v>
      </c>
      <c r="H15" s="8">
        <f t="shared" si="2"/>
        <v>2.1251276520067243E-3</v>
      </c>
      <c r="J15" s="7">
        <v>400</v>
      </c>
      <c r="K15" s="8">
        <f t="shared" si="3"/>
        <v>1.8536153865005341E-3</v>
      </c>
      <c r="M15" s="7">
        <v>400</v>
      </c>
      <c r="N15" s="8">
        <f t="shared" si="4"/>
        <v>7.0858342652149384E-4</v>
      </c>
    </row>
    <row r="16" spans="1:15" x14ac:dyDescent="0.25">
      <c r="A16" s="7">
        <v>450</v>
      </c>
      <c r="B16" s="8">
        <f t="shared" si="0"/>
        <v>7.831014383960686E-4</v>
      </c>
      <c r="D16" s="7">
        <v>450</v>
      </c>
      <c r="E16" s="8">
        <f t="shared" si="1"/>
        <v>1.9434832268790067E-3</v>
      </c>
      <c r="G16" s="7">
        <v>450</v>
      </c>
      <c r="H16" s="8">
        <f t="shared" si="2"/>
        <v>2.0344529227242594E-3</v>
      </c>
      <c r="J16" s="7">
        <v>450</v>
      </c>
      <c r="K16" s="8">
        <f t="shared" si="3"/>
        <v>1.8840220655112999E-3</v>
      </c>
      <c r="M16" s="7">
        <v>450</v>
      </c>
      <c r="N16" s="8">
        <f t="shared" si="4"/>
        <v>8.263651722457253E-4</v>
      </c>
    </row>
    <row r="17" spans="1:14" x14ac:dyDescent="0.25">
      <c r="A17" s="7">
        <v>500</v>
      </c>
      <c r="B17" s="8">
        <f t="shared" si="0"/>
        <v>3.8752500328474205E-4</v>
      </c>
      <c r="D17" s="7">
        <v>500</v>
      </c>
      <c r="E17" s="8">
        <f t="shared" si="1"/>
        <v>1.5190747356224725E-3</v>
      </c>
      <c r="G17" s="7">
        <v>500</v>
      </c>
      <c r="H17" s="8">
        <f t="shared" si="2"/>
        <v>1.8384693287863817E-3</v>
      </c>
      <c r="J17" s="7">
        <v>500</v>
      </c>
      <c r="K17" s="8">
        <f t="shared" si="3"/>
        <v>1.8203618656120653E-3</v>
      </c>
      <c r="M17" s="7">
        <v>500</v>
      </c>
      <c r="N17" s="8">
        <f t="shared" si="4"/>
        <v>9.3107284164364141E-4</v>
      </c>
    </row>
    <row r="18" spans="1:14" x14ac:dyDescent="0.25">
      <c r="A18" s="7">
        <v>550</v>
      </c>
      <c r="B18" s="8">
        <f t="shared" si="0"/>
        <v>1.7070995526115819E-4</v>
      </c>
      <c r="D18" s="7">
        <v>550</v>
      </c>
      <c r="E18" s="8">
        <f t="shared" si="1"/>
        <v>1.1090506634720883E-3</v>
      </c>
      <c r="G18" s="7">
        <v>550</v>
      </c>
      <c r="H18" s="8">
        <f t="shared" si="2"/>
        <v>1.5756933709261262E-3</v>
      </c>
      <c r="J18" s="7">
        <v>550</v>
      </c>
      <c r="K18" s="8">
        <f t="shared" si="3"/>
        <v>1.6799459572570564E-3</v>
      </c>
      <c r="M18" s="7">
        <v>550</v>
      </c>
      <c r="N18" s="8">
        <f t="shared" si="4"/>
        <v>1.0183249961150168E-3</v>
      </c>
    </row>
    <row r="19" spans="1:14" x14ac:dyDescent="0.25">
      <c r="A19" s="7">
        <v>600</v>
      </c>
      <c r="B19" s="8">
        <f t="shared" si="0"/>
        <v>6.717640270445581E-5</v>
      </c>
      <c r="D19" s="7">
        <v>600</v>
      </c>
      <c r="E19" s="8">
        <f t="shared" si="1"/>
        <v>7.5896001198589831E-4</v>
      </c>
      <c r="G19" s="7">
        <v>600</v>
      </c>
      <c r="H19" s="8">
        <f t="shared" si="2"/>
        <v>1.2853309462069903E-3</v>
      </c>
      <c r="J19" s="7">
        <v>600</v>
      </c>
      <c r="K19" s="8">
        <f t="shared" si="3"/>
        <v>1.4860043925689025E-3</v>
      </c>
      <c r="M19" s="7">
        <v>600</v>
      </c>
      <c r="N19" s="8">
        <f t="shared" si="4"/>
        <v>1.0849297128530202E-3</v>
      </c>
    </row>
    <row r="20" spans="1:14" x14ac:dyDescent="0.25">
      <c r="A20" s="7">
        <v>650</v>
      </c>
      <c r="B20" s="8">
        <f t="shared" si="0"/>
        <v>2.3677113352764878E-5</v>
      </c>
      <c r="D20" s="7">
        <v>650</v>
      </c>
      <c r="E20" s="8">
        <f t="shared" si="1"/>
        <v>4.8813169237042216E-4</v>
      </c>
      <c r="G20" s="7">
        <v>650</v>
      </c>
      <c r="H20" s="8">
        <f t="shared" si="2"/>
        <v>1.0005562204025685E-3</v>
      </c>
      <c r="J20" s="7">
        <v>650</v>
      </c>
      <c r="K20" s="8">
        <f t="shared" si="3"/>
        <v>1.2632444965057588E-3</v>
      </c>
      <c r="M20" s="7">
        <v>650</v>
      </c>
      <c r="N20" s="8">
        <f t="shared" si="4"/>
        <v>1.1289757033014045E-3</v>
      </c>
    </row>
    <row r="21" spans="1:14" x14ac:dyDescent="0.25">
      <c r="A21" s="7">
        <v>700</v>
      </c>
      <c r="B21" s="8">
        <f t="shared" si="0"/>
        <v>7.4901918381961103E-6</v>
      </c>
      <c r="D21" s="7">
        <v>700</v>
      </c>
      <c r="E21" s="8">
        <f t="shared" si="1"/>
        <v>2.9566763176462212E-4</v>
      </c>
      <c r="G21" s="7">
        <v>700</v>
      </c>
      <c r="H21" s="8">
        <f t="shared" si="2"/>
        <v>7.4481663619336256E-4</v>
      </c>
      <c r="J21" s="7">
        <v>700</v>
      </c>
      <c r="K21" s="8">
        <f t="shared" si="3"/>
        <v>1.0341781063499189E-3</v>
      </c>
      <c r="M21" s="7">
        <v>700</v>
      </c>
      <c r="N21" s="8">
        <f t="shared" si="4"/>
        <v>1.1498294939097655E-3</v>
      </c>
    </row>
    <row r="22" spans="1:14" x14ac:dyDescent="0.25">
      <c r="A22" s="7">
        <v>750</v>
      </c>
      <c r="B22" s="8">
        <f t="shared" si="0"/>
        <v>2.1302041792089245E-6</v>
      </c>
      <c r="D22" s="7">
        <v>750</v>
      </c>
      <c r="E22" s="8">
        <f t="shared" si="1"/>
        <v>1.6893947950211979E-4</v>
      </c>
      <c r="G22" s="7">
        <v>750</v>
      </c>
      <c r="H22" s="8">
        <f t="shared" si="2"/>
        <v>5.3106845592927132E-4</v>
      </c>
      <c r="J22" s="7">
        <v>750</v>
      </c>
      <c r="K22" s="8">
        <f t="shared" si="3"/>
        <v>8.1668728261935486E-4</v>
      </c>
      <c r="M22" s="7">
        <v>750</v>
      </c>
      <c r="N22" s="8">
        <f t="shared" si="4"/>
        <v>1.1480480774210238E-3</v>
      </c>
    </row>
    <row r="23" spans="1:14" x14ac:dyDescent="0.25">
      <c r="A23" s="7">
        <v>800</v>
      </c>
      <c r="B23" s="8">
        <f t="shared" si="0"/>
        <v>5.4536535830552332E-7</v>
      </c>
      <c r="D23" s="7">
        <v>800</v>
      </c>
      <c r="E23" s="8">
        <f t="shared" si="1"/>
        <v>9.1178623864584586E-5</v>
      </c>
      <c r="G23" s="7">
        <v>800</v>
      </c>
      <c r="H23" s="8">
        <f t="shared" si="2"/>
        <v>3.6317741242545193E-4</v>
      </c>
      <c r="J23" s="7">
        <v>800</v>
      </c>
      <c r="K23" s="8">
        <f t="shared" si="3"/>
        <v>6.2293494652947623E-4</v>
      </c>
      <c r="M23" s="7">
        <v>800</v>
      </c>
      <c r="N23" s="8">
        <f t="shared" si="4"/>
        <v>1.1252225049663272E-3</v>
      </c>
    </row>
    <row r="24" spans="1:14" x14ac:dyDescent="0.25">
      <c r="A24" s="7">
        <v>850</v>
      </c>
      <c r="B24" s="8">
        <f t="shared" si="0"/>
        <v>1.2582337136739384E-7</v>
      </c>
      <c r="D24" s="7">
        <v>850</v>
      </c>
      <c r="E24" s="8">
        <f t="shared" si="1"/>
        <v>4.6532764729812347E-5</v>
      </c>
      <c r="G24" s="7">
        <v>850</v>
      </c>
      <c r="H24" s="8">
        <f t="shared" si="2"/>
        <v>2.3846451895348324E-4</v>
      </c>
      <c r="J24" s="7">
        <v>850</v>
      </c>
      <c r="K24" s="8">
        <f t="shared" si="3"/>
        <v>4.5943648106216354E-4</v>
      </c>
      <c r="M24" s="7">
        <v>850</v>
      </c>
      <c r="N24" s="8">
        <f t="shared" si="4"/>
        <v>1.0837718747575139E-3</v>
      </c>
    </row>
    <row r="25" spans="1:14" x14ac:dyDescent="0.25">
      <c r="A25" s="7">
        <v>900</v>
      </c>
      <c r="B25" s="8">
        <f t="shared" si="0"/>
        <v>2.6183723195011025E-8</v>
      </c>
      <c r="D25" s="7">
        <v>900</v>
      </c>
      <c r="E25" s="8">
        <f t="shared" si="1"/>
        <v>2.2475920238095626E-5</v>
      </c>
      <c r="G25" s="7">
        <v>900</v>
      </c>
      <c r="H25" s="8">
        <f t="shared" si="2"/>
        <v>1.5047147732877783E-4</v>
      </c>
      <c r="J25" s="7">
        <v>900</v>
      </c>
      <c r="K25" s="8">
        <f t="shared" si="3"/>
        <v>3.2793894650682225E-4</v>
      </c>
      <c r="M25" s="7">
        <v>900</v>
      </c>
      <c r="N25" s="8">
        <f t="shared" si="4"/>
        <v>1.0267089205065474E-3</v>
      </c>
    </row>
    <row r="26" spans="1:14" x14ac:dyDescent="0.25">
      <c r="A26" s="7">
        <v>950</v>
      </c>
      <c r="B26" s="8">
        <f t="shared" si="0"/>
        <v>4.9183964524436483E-9</v>
      </c>
      <c r="D26" s="7">
        <v>950</v>
      </c>
      <c r="E26" s="8">
        <f t="shared" si="1"/>
        <v>1.0282403533807715E-5</v>
      </c>
      <c r="G26" s="7">
        <v>950</v>
      </c>
      <c r="H26" s="8">
        <f t="shared" si="2"/>
        <v>9.131367253109452E-5</v>
      </c>
      <c r="J26" s="7">
        <v>950</v>
      </c>
      <c r="K26" s="8">
        <f t="shared" si="3"/>
        <v>2.2671016364340192E-4</v>
      </c>
      <c r="M26" s="7">
        <v>950</v>
      </c>
      <c r="N26" s="8">
        <f t="shared" si="4"/>
        <v>9.5739801135306826E-4</v>
      </c>
    </row>
    <row r="27" spans="1:14" x14ac:dyDescent="0.25">
      <c r="A27" s="7">
        <v>1000</v>
      </c>
      <c r="B27" s="8">
        <f t="shared" si="0"/>
        <v>8.344749141422564E-10</v>
      </c>
      <c r="D27" s="7">
        <v>1000</v>
      </c>
      <c r="E27" s="8">
        <f t="shared" si="1"/>
        <v>4.4582653647096877E-6</v>
      </c>
      <c r="G27" s="7">
        <v>1000</v>
      </c>
      <c r="H27" s="8">
        <f t="shared" si="2"/>
        <v>5.3326639726386072E-5</v>
      </c>
      <c r="J27" s="7">
        <v>1000</v>
      </c>
      <c r="K27" s="8">
        <f t="shared" si="3"/>
        <v>1.5189204529451452E-4</v>
      </c>
      <c r="M27" s="7">
        <v>1000</v>
      </c>
      <c r="N27" s="8">
        <f t="shared" si="4"/>
        <v>8.7932416200164974E-4</v>
      </c>
    </row>
    <row r="28" spans="1:14" x14ac:dyDescent="0.25">
      <c r="A28" s="7">
        <v>1050</v>
      </c>
      <c r="B28" s="8">
        <f t="shared" si="0"/>
        <v>1.2794869801950641E-10</v>
      </c>
      <c r="D28" s="7">
        <v>1050</v>
      </c>
      <c r="E28" s="8">
        <f t="shared" si="1"/>
        <v>1.8330170590516671E-6</v>
      </c>
      <c r="G28" s="7">
        <v>1050</v>
      </c>
      <c r="H28" s="8">
        <f t="shared" si="2"/>
        <v>2.9985729643956763E-5</v>
      </c>
      <c r="J28" s="7">
        <v>1050</v>
      </c>
      <c r="K28" s="8">
        <f t="shared" si="3"/>
        <v>9.8677997412230286E-5</v>
      </c>
      <c r="M28" s="7">
        <v>1050</v>
      </c>
      <c r="N28" s="8">
        <f t="shared" si="4"/>
        <v>7.9588808617749767E-4</v>
      </c>
    </row>
    <row r="29" spans="1:14" x14ac:dyDescent="0.25">
      <c r="A29" s="7">
        <v>1100</v>
      </c>
      <c r="B29" s="8">
        <f t="shared" si="0"/>
        <v>1.7737550878207713E-11</v>
      </c>
      <c r="D29" s="7">
        <v>1100</v>
      </c>
      <c r="E29" s="8">
        <f t="shared" si="1"/>
        <v>7.1498805200536765E-7</v>
      </c>
      <c r="G29" s="7">
        <v>1100</v>
      </c>
      <c r="H29" s="8">
        <f t="shared" si="2"/>
        <v>1.6242369395818487E-5</v>
      </c>
      <c r="J29" s="7">
        <v>1100</v>
      </c>
      <c r="K29" s="8">
        <f t="shared" si="3"/>
        <v>6.2191244453172549E-5</v>
      </c>
      <c r="M29" s="7">
        <v>1100</v>
      </c>
      <c r="N29" s="8">
        <f t="shared" si="4"/>
        <v>7.1023795462891114E-4</v>
      </c>
    </row>
    <row r="30" spans="1:14" x14ac:dyDescent="0.25">
      <c r="A30" s="7">
        <v>1150</v>
      </c>
      <c r="B30" s="8">
        <f t="shared" si="0"/>
        <v>2.2241393787308058E-12</v>
      </c>
      <c r="D30" s="7">
        <v>1150</v>
      </c>
      <c r="E30" s="8">
        <f t="shared" si="1"/>
        <v>2.6469035247725466E-7</v>
      </c>
      <c r="G30" s="7">
        <v>1150</v>
      </c>
      <c r="H30" s="8">
        <f t="shared" si="2"/>
        <v>8.4785945850753154E-6</v>
      </c>
      <c r="J30" s="7">
        <v>1150</v>
      </c>
      <c r="K30" s="8">
        <f t="shared" si="3"/>
        <v>3.8039706203314292E-5</v>
      </c>
      <c r="M30" s="7">
        <v>1150</v>
      </c>
      <c r="N30" s="8">
        <f t="shared" si="4"/>
        <v>6.2514389001437913E-4</v>
      </c>
    </row>
    <row r="31" spans="1:14" x14ac:dyDescent="0.25">
      <c r="A31" s="7">
        <v>1200</v>
      </c>
      <c r="B31" s="8">
        <f t="shared" si="0"/>
        <v>2.5234451507802399E-13</v>
      </c>
      <c r="D31" s="7">
        <v>1200</v>
      </c>
      <c r="E31" s="8">
        <f t="shared" si="1"/>
        <v>9.3033091525514483E-8</v>
      </c>
      <c r="G31" s="7">
        <v>1200</v>
      </c>
      <c r="H31" s="8">
        <f t="shared" si="2"/>
        <v>4.2666895296899682E-6</v>
      </c>
      <c r="J31" s="7">
        <v>1200</v>
      </c>
      <c r="K31" s="8">
        <f t="shared" si="3"/>
        <v>2.2589000271068084E-5</v>
      </c>
      <c r="M31" s="7">
        <v>1200</v>
      </c>
      <c r="N31" s="8">
        <f t="shared" si="4"/>
        <v>5.4291683431520043E-4</v>
      </c>
    </row>
    <row r="32" spans="1:14" x14ac:dyDescent="0.25">
      <c r="A32" s="7">
        <v>1250</v>
      </c>
      <c r="B32" s="8">
        <f t="shared" si="0"/>
        <v>2.5913345513611593E-14</v>
      </c>
      <c r="D32" s="7">
        <v>1250</v>
      </c>
      <c r="E32" s="8">
        <f t="shared" si="1"/>
        <v>3.1054963853162733E-8</v>
      </c>
      <c r="G32" s="7">
        <v>1250</v>
      </c>
      <c r="H32" s="8">
        <f t="shared" si="2"/>
        <v>2.0705471419189983E-6</v>
      </c>
      <c r="J32" s="7">
        <v>1250</v>
      </c>
      <c r="K32" s="8">
        <f t="shared" si="3"/>
        <v>1.3026958766079509E-5</v>
      </c>
      <c r="M32" s="7">
        <v>1250</v>
      </c>
      <c r="N32" s="8">
        <f t="shared" si="4"/>
        <v>4.6536964331741164E-4</v>
      </c>
    </row>
    <row r="33" spans="1:14" x14ac:dyDescent="0.25">
      <c r="A33" s="7">
        <v>1300</v>
      </c>
      <c r="B33" s="8">
        <f t="shared" si="0"/>
        <v>2.4091801180043016E-15</v>
      </c>
      <c r="D33" s="7">
        <v>1300</v>
      </c>
      <c r="E33" s="8">
        <f t="shared" si="1"/>
        <v>9.8477555533578724E-9</v>
      </c>
      <c r="G33" s="7">
        <v>1300</v>
      </c>
      <c r="H33" s="8">
        <f t="shared" si="2"/>
        <v>9.6922483543109208E-7</v>
      </c>
      <c r="J33" s="7">
        <v>1300</v>
      </c>
      <c r="K33" s="8">
        <f t="shared" si="3"/>
        <v>7.2978286106144742E-6</v>
      </c>
      <c r="M33" s="7">
        <v>1300</v>
      </c>
      <c r="N33" s="8">
        <f t="shared" si="4"/>
        <v>3.9381534960535725E-4</v>
      </c>
    </row>
    <row r="34" spans="1:14" x14ac:dyDescent="0.25">
      <c r="A34" s="7">
        <v>1350</v>
      </c>
      <c r="B34" s="8">
        <f t="shared" si="0"/>
        <v>2.0283188780116371E-16</v>
      </c>
      <c r="D34" s="7">
        <v>1350</v>
      </c>
      <c r="E34" s="8">
        <f t="shared" si="1"/>
        <v>2.9672979536969759E-9</v>
      </c>
      <c r="G34" s="7">
        <v>1350</v>
      </c>
      <c r="H34" s="8">
        <f t="shared" si="2"/>
        <v>4.3773803537315562E-7</v>
      </c>
      <c r="J34" s="7">
        <v>1350</v>
      </c>
      <c r="K34" s="8">
        <f t="shared" si="3"/>
        <v>3.9724083263860287E-6</v>
      </c>
      <c r="M34" s="7">
        <v>1350</v>
      </c>
      <c r="N34" s="8">
        <f t="shared" si="4"/>
        <v>3.2909560683500966E-4</v>
      </c>
    </row>
    <row r="35" spans="1:14" x14ac:dyDescent="0.25">
      <c r="A35" s="7">
        <v>1400</v>
      </c>
      <c r="B35" s="8">
        <f t="shared" si="0"/>
        <v>1.546742150819469E-17</v>
      </c>
      <c r="D35" s="7">
        <v>1400</v>
      </c>
      <c r="E35" s="8">
        <f t="shared" si="1"/>
        <v>8.4975996912514425E-10</v>
      </c>
      <c r="G35" s="7">
        <v>1400</v>
      </c>
      <c r="H35" s="8">
        <f t="shared" si="2"/>
        <v>1.9078662367651932E-7</v>
      </c>
      <c r="J35" s="7">
        <v>1400</v>
      </c>
      <c r="K35" s="8">
        <f t="shared" si="3"/>
        <v>2.1014412745957355E-6</v>
      </c>
      <c r="M35" s="7">
        <v>1400</v>
      </c>
      <c r="N35" s="8">
        <f t="shared" si="4"/>
        <v>2.7163137659077716E-4</v>
      </c>
    </row>
    <row r="36" spans="1:14" x14ac:dyDescent="0.25">
      <c r="A36" s="7">
        <v>1450</v>
      </c>
      <c r="B36" s="8">
        <f t="shared" si="0"/>
        <v>1.0685578308959239E-18</v>
      </c>
      <c r="D36" s="7">
        <v>1450</v>
      </c>
      <c r="E36" s="8">
        <f t="shared" si="1"/>
        <v>2.3132698107620616E-10</v>
      </c>
      <c r="G36" s="7">
        <v>1450</v>
      </c>
      <c r="H36" s="8">
        <f t="shared" si="2"/>
        <v>8.0261846112986299E-8</v>
      </c>
      <c r="J36" s="7">
        <v>1450</v>
      </c>
      <c r="K36" s="8">
        <f t="shared" si="3"/>
        <v>1.0806062622409353E-6</v>
      </c>
      <c r="M36" s="7">
        <v>1450</v>
      </c>
      <c r="N36" s="8">
        <f t="shared" si="4"/>
        <v>2.2148783878488977E-4</v>
      </c>
    </row>
    <row r="37" spans="1:14" x14ac:dyDescent="0.25">
      <c r="A37" s="7">
        <v>1500</v>
      </c>
      <c r="B37" s="8">
        <f t="shared" si="0"/>
        <v>6.6888544572762845E-20</v>
      </c>
      <c r="D37" s="7">
        <v>1500</v>
      </c>
      <c r="E37" s="8">
        <f t="shared" si="1"/>
        <v>5.9872363755928008E-11</v>
      </c>
      <c r="G37" s="7">
        <v>1500</v>
      </c>
      <c r="H37" s="8">
        <f t="shared" si="2"/>
        <v>3.2596662300654016E-8</v>
      </c>
      <c r="J37" s="7">
        <v>1500</v>
      </c>
      <c r="K37" s="8">
        <f t="shared" si="3"/>
        <v>5.4023128561649728E-7</v>
      </c>
      <c r="M37" s="7">
        <v>1500</v>
      </c>
      <c r="N37" s="8">
        <f t="shared" si="4"/>
        <v>1.7844612402179676E-4</v>
      </c>
    </row>
    <row r="38" spans="1:14" x14ac:dyDescent="0.25">
      <c r="A38" s="7">
        <v>1550</v>
      </c>
      <c r="B38" s="8">
        <f t="shared" si="0"/>
        <v>3.7944326572994181E-21</v>
      </c>
      <c r="D38" s="7">
        <v>1550</v>
      </c>
      <c r="E38" s="8">
        <f t="shared" si="1"/>
        <v>1.4735483657870308E-11</v>
      </c>
      <c r="G38" s="7">
        <v>1550</v>
      </c>
      <c r="H38" s="8">
        <f t="shared" si="2"/>
        <v>1.2782260727727041E-8</v>
      </c>
      <c r="J38" s="7">
        <v>1550</v>
      </c>
      <c r="K38" s="8">
        <f t="shared" si="3"/>
        <v>2.6261637106637527E-7</v>
      </c>
      <c r="M38" s="7">
        <v>1550</v>
      </c>
      <c r="N38" s="8">
        <f t="shared" si="4"/>
        <v>1.4207557420275107E-4</v>
      </c>
    </row>
    <row r="39" spans="1:14" x14ac:dyDescent="0.25">
      <c r="A39" s="7">
        <v>1600</v>
      </c>
      <c r="B39" s="8">
        <f t="shared" si="0"/>
        <v>1.9509433875034448E-22</v>
      </c>
      <c r="D39" s="7">
        <v>1600</v>
      </c>
      <c r="E39" s="8">
        <f t="shared" si="1"/>
        <v>3.4490666634561853E-12</v>
      </c>
      <c r="G39" s="7">
        <v>1600</v>
      </c>
      <c r="H39" s="8">
        <f t="shared" si="2"/>
        <v>4.8403201389311192E-9</v>
      </c>
      <c r="J39" s="7">
        <v>1600</v>
      </c>
      <c r="K39" s="8">
        <f t="shared" si="3"/>
        <v>1.2415236582913057E-7</v>
      </c>
      <c r="M39" s="7">
        <v>1600</v>
      </c>
      <c r="N39" s="8">
        <f t="shared" si="4"/>
        <v>1.1180162444872933E-4</v>
      </c>
    </row>
    <row r="40" spans="1:14" x14ac:dyDescent="0.25">
      <c r="A40" s="7">
        <v>1650</v>
      </c>
      <c r="B40" s="8">
        <f t="shared" si="0"/>
        <v>9.0928675045419385E-24</v>
      </c>
      <c r="D40" s="7">
        <v>1650</v>
      </c>
      <c r="E40" s="8">
        <f t="shared" si="1"/>
        <v>7.6788051566653306E-13</v>
      </c>
      <c r="G40" s="7">
        <v>1650</v>
      </c>
      <c r="H40" s="8">
        <f t="shared" si="2"/>
        <v>1.7702232544802301E-9</v>
      </c>
      <c r="J40" s="7">
        <v>1650</v>
      </c>
      <c r="K40" s="8">
        <f t="shared" si="3"/>
        <v>5.7086708961262963E-8</v>
      </c>
      <c r="M40" s="7">
        <v>1650</v>
      </c>
      <c r="N40" s="8">
        <f t="shared" si="4"/>
        <v>8.6965873642018868E-5</v>
      </c>
    </row>
    <row r="41" spans="1:14" x14ac:dyDescent="0.25">
      <c r="A41" s="7">
        <v>1700</v>
      </c>
      <c r="B41" s="8">
        <f t="shared" si="0"/>
        <v>3.8420774343447598E-25</v>
      </c>
      <c r="D41" s="7">
        <v>1700</v>
      </c>
      <c r="E41" s="8">
        <f t="shared" si="1"/>
        <v>1.6262647566278192E-13</v>
      </c>
      <c r="G41" s="7">
        <v>1700</v>
      </c>
      <c r="H41" s="8">
        <f t="shared" si="2"/>
        <v>6.2534576500742795E-10</v>
      </c>
      <c r="J41" s="7">
        <v>1700</v>
      </c>
      <c r="K41" s="8">
        <f t="shared" si="3"/>
        <v>2.5533626044125929E-8</v>
      </c>
      <c r="M41" s="7">
        <v>1700</v>
      </c>
      <c r="N41" s="8">
        <f t="shared" si="4"/>
        <v>6.6876317062753834E-5</v>
      </c>
    </row>
    <row r="42" spans="1:14" x14ac:dyDescent="0.25">
      <c r="A42" s="7">
        <v>1750</v>
      </c>
      <c r="B42" s="8">
        <f t="shared" si="0"/>
        <v>1.4719284114239481E-26</v>
      </c>
      <c r="D42" s="7">
        <v>1750</v>
      </c>
      <c r="E42" s="8">
        <f t="shared" si="1"/>
        <v>3.2767300579179905E-14</v>
      </c>
      <c r="G42" s="7">
        <v>1750</v>
      </c>
      <c r="H42" s="8">
        <f t="shared" si="2"/>
        <v>2.1340120648322257E-10</v>
      </c>
      <c r="J42" s="7">
        <v>1750</v>
      </c>
      <c r="K42" s="8">
        <f t="shared" si="3"/>
        <v>1.1110503216875224E-8</v>
      </c>
      <c r="M42" s="7">
        <v>1750</v>
      </c>
      <c r="N42" s="8">
        <f t="shared" si="4"/>
        <v>5.0846941498578868E-5</v>
      </c>
    </row>
    <row r="43" spans="1:14" x14ac:dyDescent="0.25">
      <c r="A43" s="7">
        <v>1800</v>
      </c>
      <c r="B43" s="8">
        <f t="shared" si="0"/>
        <v>5.1133432234143812E-28</v>
      </c>
      <c r="D43" s="7">
        <v>1800</v>
      </c>
      <c r="E43" s="8">
        <f t="shared" si="1"/>
        <v>6.2818020908916629E-15</v>
      </c>
      <c r="G43" s="7">
        <v>1800</v>
      </c>
      <c r="H43" s="8">
        <f t="shared" si="2"/>
        <v>7.0355875480852285E-11</v>
      </c>
      <c r="J43" s="7">
        <v>1800</v>
      </c>
      <c r="K43" s="8">
        <f t="shared" si="3"/>
        <v>4.7037157850662763E-9</v>
      </c>
      <c r="M43" s="7">
        <v>1800</v>
      </c>
      <c r="N43" s="8">
        <f t="shared" si="4"/>
        <v>3.8226864923885195E-5</v>
      </c>
    </row>
    <row r="44" spans="1:14" x14ac:dyDescent="0.25">
      <c r="A44" s="7">
        <v>1850</v>
      </c>
      <c r="B44" s="8">
        <f t="shared" si="0"/>
        <v>1.6108672759888037E-29</v>
      </c>
      <c r="D44" s="7">
        <v>1850</v>
      </c>
      <c r="E44" s="8">
        <f t="shared" si="1"/>
        <v>1.1459373642051344E-15</v>
      </c>
      <c r="G44" s="7">
        <v>1850</v>
      </c>
      <c r="H44" s="8">
        <f t="shared" si="2"/>
        <v>2.2411431228254304E-11</v>
      </c>
      <c r="J44" s="7">
        <v>1850</v>
      </c>
      <c r="K44" s="8">
        <f t="shared" si="3"/>
        <v>1.9376413664346762E-9</v>
      </c>
      <c r="M44" s="7">
        <v>1850</v>
      </c>
      <c r="N44" s="8">
        <f t="shared" si="4"/>
        <v>2.8419914387389519E-5</v>
      </c>
    </row>
    <row r="45" spans="1:14" x14ac:dyDescent="0.25">
      <c r="A45" s="7">
        <v>1900</v>
      </c>
      <c r="B45" s="8">
        <f t="shared" si="0"/>
        <v>4.6024268601907389E-31</v>
      </c>
      <c r="D45" s="7">
        <v>1900</v>
      </c>
      <c r="E45" s="8">
        <f t="shared" si="1"/>
        <v>1.98932765900772E-16</v>
      </c>
      <c r="G45" s="7">
        <v>1900</v>
      </c>
      <c r="H45" s="8">
        <f t="shared" si="2"/>
        <v>6.8982717153223932E-12</v>
      </c>
      <c r="J45" s="7">
        <v>1900</v>
      </c>
      <c r="K45" s="8">
        <f t="shared" si="3"/>
        <v>7.7672354485330547E-10</v>
      </c>
      <c r="M45" s="7">
        <v>1900</v>
      </c>
      <c r="N45" s="8">
        <f t="shared" si="4"/>
        <v>2.089598508256414E-5</v>
      </c>
    </row>
    <row r="46" spans="1:14" x14ac:dyDescent="0.25">
      <c r="A46" s="7">
        <v>1950</v>
      </c>
      <c r="B46" s="8">
        <f t="shared" si="0"/>
        <v>1.1926673534366969E-32</v>
      </c>
      <c r="D46" s="7">
        <v>1950</v>
      </c>
      <c r="E46" s="8">
        <f t="shared" si="1"/>
        <v>3.2866506921645036E-17</v>
      </c>
      <c r="G46" s="7">
        <v>1950</v>
      </c>
      <c r="H46" s="8">
        <f t="shared" si="2"/>
        <v>2.051849310540065E-12</v>
      </c>
      <c r="J46" s="7">
        <v>1950</v>
      </c>
      <c r="K46" s="8">
        <f t="shared" si="3"/>
        <v>3.0300742249294355E-10</v>
      </c>
      <c r="M46" s="7">
        <v>1950</v>
      </c>
      <c r="N46" s="8">
        <f t="shared" si="4"/>
        <v>1.51957420206427E-5</v>
      </c>
    </row>
    <row r="47" spans="1:14" x14ac:dyDescent="0.25">
      <c r="A47" s="7">
        <v>2000</v>
      </c>
      <c r="B47" s="8">
        <f t="shared" si="0"/>
        <v>2.8034159448469657E-34</v>
      </c>
      <c r="D47" s="7">
        <v>2000</v>
      </c>
      <c r="E47" s="8">
        <f t="shared" si="1"/>
        <v>5.1681253352140745E-18</v>
      </c>
      <c r="G47" s="7">
        <v>2000</v>
      </c>
      <c r="H47" s="8">
        <f t="shared" si="2"/>
        <v>5.8981465880218061E-13</v>
      </c>
      <c r="J47" s="7">
        <v>2000</v>
      </c>
      <c r="K47" s="8">
        <f t="shared" si="3"/>
        <v>1.1504407609017545E-10</v>
      </c>
      <c r="M47" s="7">
        <v>2000</v>
      </c>
      <c r="N47" s="8">
        <f t="shared" si="4"/>
        <v>1.0930258280467618E-5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Change the variables and see</vt:lpstr>
      <vt:lpstr>Data for several temperatures</vt:lpstr>
      <vt:lpstr>Graph for several temperatures</vt:lpstr>
    </vt:vector>
  </TitlesOfParts>
  <Company>Bradfield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Harrison</dc:creator>
  <cp:lastModifiedBy>Harrison, M A T</cp:lastModifiedBy>
  <cp:lastPrinted>2010-12-01T16:47:46Z</cp:lastPrinted>
  <dcterms:created xsi:type="dcterms:W3CDTF">2010-01-18T11:09:17Z</dcterms:created>
  <dcterms:modified xsi:type="dcterms:W3CDTF">2017-02-24T09:47:26Z</dcterms:modified>
</cp:coreProperties>
</file>