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.01 Physics\Topics (A-level)\SHM and Resonance\"/>
    </mc:Choice>
  </mc:AlternateContent>
  <bookViews>
    <workbookView xWindow="120" yWindow="105" windowWidth="15120" windowHeight="8010"/>
  </bookViews>
  <sheets>
    <sheet name="Set your own values" sheetId="6" r:id="rId1"/>
    <sheet name="Varying the Damping (Amp.)" sheetId="5" r:id="rId2"/>
    <sheet name="Varying the Damping (Phase)" sheetId="7" r:id="rId3"/>
    <sheet name="Varying the damping (Data)" sheetId="4" r:id="rId4"/>
  </sheets>
  <calcPr calcId="171027"/>
</workbook>
</file>

<file path=xl/calcChain.xml><?xml version="1.0" encoding="utf-8"?>
<calcChain xmlns="http://schemas.openxmlformats.org/spreadsheetml/2006/main">
  <c r="S210" i="4" l="1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3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G10" i="4"/>
  <c r="C10" i="4"/>
  <c r="G6" i="6" l="1"/>
  <c r="G4" i="6"/>
  <c r="G5" i="6"/>
  <c r="G3" i="6"/>
  <c r="C8" i="6" l="1"/>
  <c r="C70" i="6" s="1"/>
  <c r="B178" i="6" l="1"/>
  <c r="C176" i="6"/>
  <c r="C120" i="6"/>
  <c r="C38" i="6"/>
  <c r="B24" i="6"/>
  <c r="C169" i="6"/>
  <c r="C112" i="6"/>
  <c r="C29" i="6"/>
  <c r="B34" i="6"/>
  <c r="C205" i="6"/>
  <c r="C148" i="6"/>
  <c r="C81" i="6"/>
  <c r="B114" i="6"/>
  <c r="C197" i="6"/>
  <c r="C141" i="6"/>
  <c r="C21" i="6"/>
  <c r="C30" i="6"/>
  <c r="C41" i="6"/>
  <c r="C53" i="6"/>
  <c r="C62" i="6"/>
  <c r="C73" i="6"/>
  <c r="C85" i="6"/>
  <c r="C94" i="6"/>
  <c r="C105" i="6"/>
  <c r="C114" i="6"/>
  <c r="C121" i="6"/>
  <c r="C128" i="6"/>
  <c r="C136" i="6"/>
  <c r="C142" i="6"/>
  <c r="C149" i="6"/>
  <c r="C157" i="6"/>
  <c r="C164" i="6"/>
  <c r="C170" i="6"/>
  <c r="C178" i="6"/>
  <c r="C185" i="6"/>
  <c r="C192" i="6"/>
  <c r="C200" i="6"/>
  <c r="C206" i="6"/>
  <c r="B154" i="6"/>
  <c r="B98" i="6"/>
  <c r="B50" i="6"/>
  <c r="B30" i="6"/>
  <c r="B16" i="6"/>
  <c r="C13" i="6"/>
  <c r="C22" i="6"/>
  <c r="C33" i="6"/>
  <c r="C45" i="6"/>
  <c r="C54" i="6"/>
  <c r="C65" i="6"/>
  <c r="C77" i="6"/>
  <c r="C86" i="6"/>
  <c r="C97" i="6"/>
  <c r="C109" i="6"/>
  <c r="C116" i="6"/>
  <c r="C122" i="6"/>
  <c r="C130" i="6"/>
  <c r="C137" i="6"/>
  <c r="C144" i="6"/>
  <c r="C152" i="6"/>
  <c r="C158" i="6"/>
  <c r="C165" i="6"/>
  <c r="C173" i="6"/>
  <c r="C180" i="6"/>
  <c r="C186" i="6"/>
  <c r="C194" i="6"/>
  <c r="C201" i="6"/>
  <c r="C208" i="6"/>
  <c r="B194" i="6"/>
  <c r="B146" i="6"/>
  <c r="B90" i="6"/>
  <c r="B40" i="6"/>
  <c r="B26" i="6"/>
  <c r="B14" i="6"/>
  <c r="C14" i="6"/>
  <c r="C25" i="6"/>
  <c r="C37" i="6"/>
  <c r="C46" i="6"/>
  <c r="C57" i="6"/>
  <c r="C69" i="6"/>
  <c r="C78" i="6"/>
  <c r="C89" i="6"/>
  <c r="C101" i="6"/>
  <c r="C110" i="6"/>
  <c r="C117" i="6"/>
  <c r="C125" i="6"/>
  <c r="C132" i="6"/>
  <c r="C138" i="6"/>
  <c r="C146" i="6"/>
  <c r="C153" i="6"/>
  <c r="C160" i="6"/>
  <c r="C168" i="6"/>
  <c r="C174" i="6"/>
  <c r="C181" i="6"/>
  <c r="C189" i="6"/>
  <c r="C196" i="6"/>
  <c r="C202" i="6"/>
  <c r="C210" i="6"/>
  <c r="B186" i="6"/>
  <c r="B130" i="6"/>
  <c r="B66" i="6"/>
  <c r="B38" i="6"/>
  <c r="C190" i="6"/>
  <c r="C162" i="6"/>
  <c r="C133" i="6"/>
  <c r="C102" i="6"/>
  <c r="C61" i="6"/>
  <c r="C17" i="6"/>
  <c r="B18" i="6"/>
  <c r="B58" i="6"/>
  <c r="C11" i="6"/>
  <c r="C184" i="6"/>
  <c r="C154" i="6"/>
  <c r="C126" i="6"/>
  <c r="C93" i="6"/>
  <c r="C49" i="6"/>
  <c r="C15" i="6"/>
  <c r="C19" i="6"/>
  <c r="C23" i="6"/>
  <c r="C27" i="6"/>
  <c r="C31" i="6"/>
  <c r="C35" i="6"/>
  <c r="C39" i="6"/>
  <c r="C43" i="6"/>
  <c r="C47" i="6"/>
  <c r="C51" i="6"/>
  <c r="C55" i="6"/>
  <c r="C59" i="6"/>
  <c r="C63" i="6"/>
  <c r="C67" i="6"/>
  <c r="C71" i="6"/>
  <c r="C75" i="6"/>
  <c r="C79" i="6"/>
  <c r="C83" i="6"/>
  <c r="C87" i="6"/>
  <c r="C91" i="6"/>
  <c r="C95" i="6"/>
  <c r="C99" i="6"/>
  <c r="C103" i="6"/>
  <c r="C107" i="6"/>
  <c r="C111" i="6"/>
  <c r="C115" i="6"/>
  <c r="C119" i="6"/>
  <c r="C123" i="6"/>
  <c r="C127" i="6"/>
  <c r="C131" i="6"/>
  <c r="C135" i="6"/>
  <c r="C139" i="6"/>
  <c r="C143" i="6"/>
  <c r="C147" i="6"/>
  <c r="C151" i="6"/>
  <c r="C155" i="6"/>
  <c r="C159" i="6"/>
  <c r="C163" i="6"/>
  <c r="C167" i="6"/>
  <c r="C171" i="6"/>
  <c r="C175" i="6"/>
  <c r="C179" i="6"/>
  <c r="C183" i="6"/>
  <c r="C187" i="6"/>
  <c r="C191" i="6"/>
  <c r="C195" i="6"/>
  <c r="C199" i="6"/>
  <c r="C203" i="6"/>
  <c r="C207" i="6"/>
  <c r="C211" i="6"/>
  <c r="B202" i="6"/>
  <c r="B170" i="6"/>
  <c r="B138" i="6"/>
  <c r="B106" i="6"/>
  <c r="B74" i="6"/>
  <c r="B46" i="6"/>
  <c r="B36" i="6"/>
  <c r="B28" i="6"/>
  <c r="B20" i="6"/>
  <c r="B12" i="6"/>
  <c r="C12" i="6"/>
  <c r="C16" i="6"/>
  <c r="C20" i="6"/>
  <c r="C24" i="6"/>
  <c r="C28" i="6"/>
  <c r="C32" i="6"/>
  <c r="C36" i="6"/>
  <c r="C40" i="6"/>
  <c r="C44" i="6"/>
  <c r="C48" i="6"/>
  <c r="C52" i="6"/>
  <c r="C56" i="6"/>
  <c r="C60" i="6"/>
  <c r="C64" i="6"/>
  <c r="C68" i="6"/>
  <c r="C72" i="6"/>
  <c r="C76" i="6"/>
  <c r="C80" i="6"/>
  <c r="C84" i="6"/>
  <c r="C88" i="6"/>
  <c r="C92" i="6"/>
  <c r="C96" i="6"/>
  <c r="C100" i="6"/>
  <c r="C104" i="6"/>
  <c r="C108" i="6"/>
  <c r="B22" i="6"/>
  <c r="B32" i="6"/>
  <c r="B42" i="6"/>
  <c r="B82" i="6"/>
  <c r="B122" i="6"/>
  <c r="B162" i="6"/>
  <c r="B210" i="6"/>
  <c r="C209" i="6"/>
  <c r="C204" i="6"/>
  <c r="C198" i="6"/>
  <c r="C193" i="6"/>
  <c r="C188" i="6"/>
  <c r="C182" i="6"/>
  <c r="C177" i="6"/>
  <c r="C172" i="6"/>
  <c r="C166" i="6"/>
  <c r="C161" i="6"/>
  <c r="C156" i="6"/>
  <c r="C150" i="6"/>
  <c r="C145" i="6"/>
  <c r="C140" i="6"/>
  <c r="C134" i="6"/>
  <c r="C129" i="6"/>
  <c r="C124" i="6"/>
  <c r="C118" i="6"/>
  <c r="C113" i="6"/>
  <c r="C106" i="6"/>
  <c r="C98" i="6"/>
  <c r="C90" i="6"/>
  <c r="C82" i="6"/>
  <c r="C74" i="6"/>
  <c r="C66" i="6"/>
  <c r="C58" i="6"/>
  <c r="C50" i="6"/>
  <c r="C42" i="6"/>
  <c r="C34" i="6"/>
  <c r="C26" i="6"/>
  <c r="C18" i="6"/>
  <c r="B211" i="6"/>
  <c r="B209" i="6"/>
  <c r="B207" i="6"/>
  <c r="B205" i="6"/>
  <c r="B203" i="6"/>
  <c r="B201" i="6"/>
  <c r="B199" i="6"/>
  <c r="B197" i="6"/>
  <c r="B195" i="6"/>
  <c r="B193" i="6"/>
  <c r="B191" i="6"/>
  <c r="B189" i="6"/>
  <c r="B187" i="6"/>
  <c r="B185" i="6"/>
  <c r="B183" i="6"/>
  <c r="B181" i="6"/>
  <c r="B179" i="6"/>
  <c r="B177" i="6"/>
  <c r="B175" i="6"/>
  <c r="B173" i="6"/>
  <c r="B171" i="6"/>
  <c r="B169" i="6"/>
  <c r="B167" i="6"/>
  <c r="B165" i="6"/>
  <c r="B163" i="6"/>
  <c r="B161" i="6"/>
  <c r="B159" i="6"/>
  <c r="B157" i="6"/>
  <c r="B155" i="6"/>
  <c r="B153" i="6"/>
  <c r="B151" i="6"/>
  <c r="B149" i="6"/>
  <c r="B147" i="6"/>
  <c r="B145" i="6"/>
  <c r="B143" i="6"/>
  <c r="B141" i="6"/>
  <c r="B139" i="6"/>
  <c r="B137" i="6"/>
  <c r="B135" i="6"/>
  <c r="B133" i="6"/>
  <c r="B131" i="6"/>
  <c r="B129" i="6"/>
  <c r="B127" i="6"/>
  <c r="B125" i="6"/>
  <c r="B123" i="6"/>
  <c r="B121" i="6"/>
  <c r="B119" i="6"/>
  <c r="B117" i="6"/>
  <c r="B115" i="6"/>
  <c r="B113" i="6"/>
  <c r="B111" i="6"/>
  <c r="B109" i="6"/>
  <c r="B107" i="6"/>
  <c r="B105" i="6"/>
  <c r="B103" i="6"/>
  <c r="B101" i="6"/>
  <c r="B99" i="6"/>
  <c r="B97" i="6"/>
  <c r="B95" i="6"/>
  <c r="B93" i="6"/>
  <c r="B91" i="6"/>
  <c r="B89" i="6"/>
  <c r="B87" i="6"/>
  <c r="B85" i="6"/>
  <c r="B83" i="6"/>
  <c r="B81" i="6"/>
  <c r="B79" i="6"/>
  <c r="B77" i="6"/>
  <c r="B75" i="6"/>
  <c r="B73" i="6"/>
  <c r="B71" i="6"/>
  <c r="B69" i="6"/>
  <c r="B67" i="6"/>
  <c r="B65" i="6"/>
  <c r="B63" i="6"/>
  <c r="B61" i="6"/>
  <c r="B59" i="6"/>
  <c r="B57" i="6"/>
  <c r="B55" i="6"/>
  <c r="B53" i="6"/>
  <c r="B51" i="6"/>
  <c r="B49" i="6"/>
  <c r="B47" i="6"/>
  <c r="B45" i="6"/>
  <c r="B43" i="6"/>
  <c r="B62" i="6"/>
  <c r="B70" i="6"/>
  <c r="B78" i="6"/>
  <c r="B86" i="6"/>
  <c r="B94" i="6"/>
  <c r="B102" i="6"/>
  <c r="B110" i="6"/>
  <c r="B118" i="6"/>
  <c r="B126" i="6"/>
  <c r="B134" i="6"/>
  <c r="B142" i="6"/>
  <c r="B150" i="6"/>
  <c r="B158" i="6"/>
  <c r="B166" i="6"/>
  <c r="B174" i="6"/>
  <c r="B182" i="6"/>
  <c r="B190" i="6"/>
  <c r="B198" i="6"/>
  <c r="B206" i="6"/>
  <c r="B54" i="6"/>
  <c r="B60" i="6"/>
  <c r="B68" i="6"/>
  <c r="B76" i="6"/>
  <c r="B84" i="6"/>
  <c r="B92" i="6"/>
  <c r="B100" i="6"/>
  <c r="B108" i="6"/>
  <c r="B116" i="6"/>
  <c r="B124" i="6"/>
  <c r="B132" i="6"/>
  <c r="B140" i="6"/>
  <c r="B148" i="6"/>
  <c r="B156" i="6"/>
  <c r="B164" i="6"/>
  <c r="B172" i="6"/>
  <c r="B180" i="6"/>
  <c r="B188" i="6"/>
  <c r="B196" i="6"/>
  <c r="B204" i="6"/>
  <c r="B11" i="6"/>
  <c r="B13" i="6"/>
  <c r="B15" i="6"/>
  <c r="B17" i="6"/>
  <c r="B19" i="6"/>
  <c r="B21" i="6"/>
  <c r="B23" i="6"/>
  <c r="B25" i="6"/>
  <c r="B27" i="6"/>
  <c r="B29" i="6"/>
  <c r="B31" i="6"/>
  <c r="B33" i="6"/>
  <c r="B35" i="6"/>
  <c r="B37" i="6"/>
  <c r="B39" i="6"/>
  <c r="B41" i="6"/>
  <c r="B44" i="6"/>
  <c r="B48" i="6"/>
  <c r="B52" i="6"/>
  <c r="B56" i="6"/>
  <c r="B64" i="6"/>
  <c r="B72" i="6"/>
  <c r="B80" i="6"/>
  <c r="B88" i="6"/>
  <c r="B96" i="6"/>
  <c r="B104" i="6"/>
  <c r="B112" i="6"/>
  <c r="B120" i="6"/>
  <c r="B128" i="6"/>
  <c r="B136" i="6"/>
  <c r="B144" i="6"/>
  <c r="B152" i="6"/>
  <c r="B160" i="6"/>
  <c r="B168" i="6"/>
  <c r="B176" i="6"/>
  <c r="B184" i="6"/>
  <c r="B192" i="6"/>
  <c r="B200" i="6"/>
  <c r="B208" i="6"/>
  <c r="U8" i="4" l="1"/>
  <c r="U7" i="4"/>
  <c r="U6" i="4"/>
  <c r="U5" i="4"/>
  <c r="U4" i="4"/>
  <c r="R7" i="4"/>
  <c r="N7" i="4"/>
  <c r="J7" i="4"/>
  <c r="F7" i="4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10" i="4"/>
  <c r="F10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B7" i="4"/>
  <c r="B210" i="4" s="1"/>
  <c r="V8" i="4" l="1"/>
  <c r="V5" i="4"/>
  <c r="V7" i="4"/>
  <c r="V6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V4" i="4" l="1"/>
</calcChain>
</file>

<file path=xl/sharedStrings.xml><?xml version="1.0" encoding="utf-8"?>
<sst xmlns="http://schemas.openxmlformats.org/spreadsheetml/2006/main" count="89" uniqueCount="30">
  <si>
    <t>Spring Constant</t>
  </si>
  <si>
    <t xml:space="preserve">k = </t>
  </si>
  <si>
    <t>Mass on spring</t>
  </si>
  <si>
    <t xml:space="preserve">m = </t>
  </si>
  <si>
    <t>Damping coefficient</t>
  </si>
  <si>
    <t xml:space="preserve">b = </t>
  </si>
  <si>
    <t>kg</t>
  </si>
  <si>
    <t>Resonant SHM simulator</t>
  </si>
  <si>
    <t>From Fishbane et al (1993), p400</t>
  </si>
  <si>
    <t>Natural angular velocity</t>
  </si>
  <si>
    <t>N</t>
  </si>
  <si>
    <t>Maximum driver Force</t>
  </si>
  <si>
    <t>Maximum slave amplitude (m)</t>
  </si>
  <si>
    <t>Varying the damping</t>
  </si>
  <si>
    <t>Locus of Maxima</t>
  </si>
  <si>
    <r>
      <t>ω (rad s</t>
    </r>
    <r>
      <rPr>
        <vertAlign val="superscript"/>
        <sz val="11"/>
        <color theme="1"/>
        <rFont val="Garamond"/>
        <family val="1"/>
      </rPr>
      <t>-1</t>
    </r>
    <r>
      <rPr>
        <sz val="11"/>
        <color theme="1"/>
        <rFont val="Garamond"/>
        <family val="1"/>
      </rPr>
      <t>)</t>
    </r>
  </si>
  <si>
    <r>
      <t>Nm</t>
    </r>
    <r>
      <rPr>
        <vertAlign val="superscript"/>
        <sz val="12"/>
        <color theme="1"/>
        <rFont val="Garamond"/>
        <family val="1"/>
      </rPr>
      <t>-1</t>
    </r>
  </si>
  <si>
    <r>
      <t>kgs</t>
    </r>
    <r>
      <rPr>
        <vertAlign val="superscript"/>
        <sz val="12"/>
        <color theme="1"/>
        <rFont val="Garamond"/>
        <family val="1"/>
      </rPr>
      <t>-1</t>
    </r>
  </si>
  <si>
    <r>
      <t>F</t>
    </r>
    <r>
      <rPr>
        <vertAlign val="subscript"/>
        <sz val="12"/>
        <color theme="1"/>
        <rFont val="Garamond"/>
        <family val="1"/>
      </rPr>
      <t>0</t>
    </r>
    <r>
      <rPr>
        <sz val="12"/>
        <color theme="1"/>
        <rFont val="Garamond"/>
        <family val="1"/>
      </rPr>
      <t xml:space="preserve"> = </t>
    </r>
  </si>
  <si>
    <r>
      <t>ω</t>
    </r>
    <r>
      <rPr>
        <vertAlign val="subscript"/>
        <sz val="12"/>
        <color theme="1"/>
        <rFont val="Garamond"/>
        <family val="1"/>
      </rPr>
      <t>0</t>
    </r>
    <r>
      <rPr>
        <sz val="12"/>
        <color theme="1"/>
        <rFont val="Garamond"/>
        <family val="1"/>
      </rPr>
      <t xml:space="preserve"> = </t>
    </r>
  </si>
  <si>
    <r>
      <t>rad s</t>
    </r>
    <r>
      <rPr>
        <vertAlign val="superscript"/>
        <sz val="12"/>
        <color theme="1"/>
        <rFont val="Garamond"/>
        <family val="1"/>
      </rPr>
      <t>-1</t>
    </r>
  </si>
  <si>
    <t xml:space="preserve">F/v = b = </t>
  </si>
  <si>
    <t>Phase lag (rad)</t>
  </si>
  <si>
    <r>
      <t>Nm</t>
    </r>
    <r>
      <rPr>
        <vertAlign val="superscript"/>
        <sz val="11"/>
        <color theme="1"/>
        <rFont val="Garamond"/>
        <family val="1"/>
      </rPr>
      <t>-1</t>
    </r>
  </si>
  <si>
    <r>
      <t>kgs</t>
    </r>
    <r>
      <rPr>
        <vertAlign val="superscript"/>
        <sz val="11"/>
        <color theme="1"/>
        <rFont val="Garamond"/>
        <family val="1"/>
      </rPr>
      <t>-1</t>
    </r>
  </si>
  <si>
    <r>
      <t>F</t>
    </r>
    <r>
      <rPr>
        <vertAlign val="subscript"/>
        <sz val="11"/>
        <color theme="1"/>
        <rFont val="Garamond"/>
        <family val="1"/>
      </rPr>
      <t>0</t>
    </r>
    <r>
      <rPr>
        <sz val="11"/>
        <color theme="1"/>
        <rFont val="Garamond"/>
        <family val="1"/>
      </rPr>
      <t xml:space="preserve"> = </t>
    </r>
  </si>
  <si>
    <r>
      <t>ω</t>
    </r>
    <r>
      <rPr>
        <vertAlign val="subscript"/>
        <sz val="11"/>
        <color theme="1"/>
        <rFont val="Garamond"/>
        <family val="1"/>
      </rPr>
      <t>0</t>
    </r>
    <r>
      <rPr>
        <sz val="11"/>
        <color theme="1"/>
        <rFont val="Garamond"/>
        <family val="1"/>
      </rPr>
      <t xml:space="preserve"> = </t>
    </r>
  </si>
  <si>
    <r>
      <t>rad s</t>
    </r>
    <r>
      <rPr>
        <vertAlign val="superscript"/>
        <sz val="11"/>
        <color theme="1"/>
        <rFont val="Garamond"/>
        <family val="1"/>
      </rPr>
      <t>-1</t>
    </r>
  </si>
  <si>
    <t>π</t>
  </si>
  <si>
    <t>π/2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</si>
</sst>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6" formatCode="0.000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color rgb="FF00B050"/>
      <name val="Garamond"/>
      <family val="1"/>
    </font>
    <font>
      <vertAlign val="superscript"/>
      <sz val="12"/>
      <color theme="1"/>
      <name val="Garamond"/>
      <family val="1"/>
    </font>
    <font>
      <b/>
      <sz val="12"/>
      <color rgb="FF0070C0"/>
      <name val="Garamond"/>
      <family val="1"/>
    </font>
    <font>
      <vertAlign val="subscript"/>
      <sz val="12"/>
      <color theme="1"/>
      <name val="Garamond"/>
      <family val="1"/>
    </font>
    <font>
      <sz val="12"/>
      <color rgb="FFFF0000"/>
      <name val="Garamond"/>
      <family val="1"/>
    </font>
    <font>
      <i/>
      <sz val="11"/>
      <color theme="1"/>
      <name val="Garamond"/>
      <family val="1"/>
    </font>
    <font>
      <b/>
      <sz val="11"/>
      <color rgb="FF0070C0"/>
      <name val="Garamond"/>
      <family val="1"/>
    </font>
    <font>
      <b/>
      <sz val="11"/>
      <color rgb="FFFF0000"/>
      <name val="Garamond"/>
      <family val="1"/>
    </font>
    <font>
      <vertAlign val="subscript"/>
      <sz val="11"/>
      <color theme="1"/>
      <name val="Garamond"/>
      <family val="1"/>
    </font>
    <font>
      <sz val="11"/>
      <color rgb="FF0070C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vertical="center"/>
    </xf>
    <xf numFmtId="0" fontId="9" fillId="2" borderId="0" xfId="0" applyFont="1" applyFill="1"/>
    <xf numFmtId="166" fontId="2" fillId="0" borderId="1" xfId="0" applyNumberFormat="1" applyFont="1" applyBorder="1"/>
    <xf numFmtId="2" fontId="11" fillId="0" borderId="0" xfId="0" applyNumberFormat="1" applyFont="1"/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right"/>
    </xf>
    <xf numFmtId="0" fontId="13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14" fillId="2" borderId="0" xfId="0" applyFont="1" applyFill="1"/>
    <xf numFmtId="164" fontId="16" fillId="0" borderId="0" xfId="0" applyNumberFormat="1" applyFont="1"/>
    <xf numFmtId="0" fontId="1" fillId="0" borderId="0" xfId="0" applyFont="1" applyAlignment="1"/>
    <xf numFmtId="166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aramond" pitchFamily="18" charset="0"/>
              </a:defRPr>
            </a:pPr>
            <a:r>
              <a:rPr lang="en-GB">
                <a:latin typeface="Garamond" pitchFamily="18" charset="0"/>
              </a:rPr>
              <a:t>Amplitude of a driven Simple Harmonic Oscillator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'Set your own values'!$A$11:$A$211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'Set your own values'!$B$11:$B$211</c:f>
              <c:numCache>
                <c:formatCode>0.000</c:formatCode>
                <c:ptCount val="201"/>
                <c:pt idx="0">
                  <c:v>1</c:v>
                </c:pt>
                <c:pt idx="1">
                  <c:v>1.0000995098513452</c:v>
                </c:pt>
                <c:pt idx="2">
                  <c:v>1.0003981576681162</c:v>
                </c:pt>
                <c:pt idx="3">
                  <c:v>1.0008962985882657</c:v>
                </c:pt>
                <c:pt idx="4">
                  <c:v>1.0015945256761261</c:v>
                </c:pt>
                <c:pt idx="5">
                  <c:v>1.0024936716807715</c:v>
                </c:pt>
                <c:pt idx="6">
                  <c:v>1.0035948115112732</c:v>
                </c:pt>
                <c:pt idx="7">
                  <c:v>1.0048992654425357</c:v>
                </c:pt>
                <c:pt idx="8">
                  <c:v>1.0064086030695338</c:v>
                </c:pt>
                <c:pt idx="9">
                  <c:v>1.0081246480320283</c:v>
                </c:pt>
                <c:pt idx="10">
                  <c:v>1.0100494835363274</c:v>
                </c:pt>
                <c:pt idx="11">
                  <c:v>1.0121854587053731</c:v>
                </c:pt>
                <c:pt idx="12">
                  <c:v>1.014535195793431</c:v>
                </c:pt>
                <c:pt idx="13">
                  <c:v>1.0171015983069953</c:v>
                </c:pt>
                <c:pt idx="14">
                  <c:v>1.0198878600792503</c:v>
                </c:pt>
                <c:pt idx="15">
                  <c:v>1.0228974753515938</c:v>
                </c:pt>
                <c:pt idx="16">
                  <c:v>1.026134249922408</c:v>
                </c:pt>
                <c:pt idx="17">
                  <c:v>1.0296023134305372</c:v>
                </c:pt>
                <c:pt idx="18">
                  <c:v>1.033306132848852</c:v>
                </c:pt>
                <c:pt idx="19">
                  <c:v>1.0372505272719761</c:v>
                </c:pt>
                <c:pt idx="20">
                  <c:v>1.0414406840917836</c:v>
                </c:pt>
                <c:pt idx="21">
                  <c:v>1.0458821766648003</c:v>
                </c:pt>
                <c:pt idx="22">
                  <c:v>1.0505809835872526</c:v>
                </c:pt>
                <c:pt idx="23">
                  <c:v>1.0555435097063728</c:v>
                </c:pt>
                <c:pt idx="24">
                  <c:v>1.0607766090108524</c:v>
                </c:pt>
                <c:pt idx="25">
                  <c:v>1.0662876095592222</c:v>
                </c:pt>
                <c:pt idx="26">
                  <c:v>1.0720843406226501</c:v>
                </c:pt>
                <c:pt idx="27">
                  <c:v>1.0781751622384266</c:v>
                </c:pt>
                <c:pt idx="28">
                  <c:v>1.0845689973925596</c:v>
                </c:pt>
                <c:pt idx="29">
                  <c:v>1.0912753670747264</c:v>
                </c:pt>
                <c:pt idx="30">
                  <c:v>1.0983044284767225</c:v>
                </c:pt>
                <c:pt idx="31">
                  <c:v>1.1056670166369493</c:v>
                </c:pt>
                <c:pt idx="32">
                  <c:v>1.1133746898688777</c:v>
                </c:pt>
                <c:pt idx="33">
                  <c:v>1.1214397793514159</c:v>
                </c:pt>
                <c:pt idx="34">
                  <c:v>1.1298754433043643</c:v>
                </c:pt>
                <c:pt idx="35">
                  <c:v>1.1386957262234436</c:v>
                </c:pt>
                <c:pt idx="36">
                  <c:v>1.1479156237076742</c:v>
                </c:pt>
                <c:pt idx="37">
                  <c:v>1.1575511534781919</c:v>
                </c:pt>
                <c:pt idx="38">
                  <c:v>1.1676194332632324</c:v>
                </c:pt>
                <c:pt idx="39">
                  <c:v>1.1781387663103979</c:v>
                </c:pt>
                <c:pt idx="40">
                  <c:v>1.1891287353862352</c:v>
                </c:pt>
                <c:pt idx="41">
                  <c:v>1.200610306236602</c:v>
                </c:pt>
                <c:pt idx="42">
                  <c:v>1.2126059416117172</c:v>
                </c:pt>
                <c:pt idx="43">
                  <c:v>1.2251397271100031</c:v>
                </c:pt>
                <c:pt idx="44">
                  <c:v>1.2382375102682821</c:v>
                </c:pt>
                <c:pt idx="45">
                  <c:v>1.2519270545265455</c:v>
                </c:pt>
                <c:pt idx="46">
                  <c:v>1.2662382099282619</c:v>
                </c:pt>
                <c:pt idx="47">
                  <c:v>1.2812031026877462</c:v>
                </c:pt>
                <c:pt idx="48">
                  <c:v>1.2968563460714231</c:v>
                </c:pt>
                <c:pt idx="49">
                  <c:v>1.3132352754081769</c:v>
                </c:pt>
                <c:pt idx="50">
                  <c:v>1.3303802104754787</c:v>
                </c:pt>
                <c:pt idx="51">
                  <c:v>1.3483347490147568</c:v>
                </c:pt>
                <c:pt idx="52">
                  <c:v>1.3671460957262904</c:v>
                </c:pt>
                <c:pt idx="53">
                  <c:v>1.3868654317988081</c:v>
                </c:pt>
                <c:pt idx="54">
                  <c:v>1.4075483308638932</c:v>
                </c:pt>
                <c:pt idx="55">
                  <c:v>1.4292552282572897</c:v>
                </c:pt>
                <c:pt idx="56">
                  <c:v>1.4520519516513879</c:v>
                </c:pt>
                <c:pt idx="57">
                  <c:v>1.4760103225366035</c:v>
                </c:pt>
                <c:pt idx="58">
                  <c:v>1.5012088397248655</c:v>
                </c:pt>
                <c:pt idx="59">
                  <c:v>1.5277334580891113</c:v>
                </c:pt>
                <c:pt idx="60">
                  <c:v>1.5556784782176376</c:v>
                </c:pt>
                <c:pt idx="61">
                  <c:v>1.5851475656501399</c:v>
                </c:pt>
                <c:pt idx="62">
                  <c:v>1.6162549219979019</c:v>
                </c:pt>
                <c:pt idx="63">
                  <c:v>1.6491266346910949</c:v>
                </c:pt>
                <c:pt idx="64">
                  <c:v>1.6839022375410138</c:v>
                </c:pt>
                <c:pt idx="65">
                  <c:v>1.7207365210084109</c:v>
                </c:pt>
                <c:pt idx="66">
                  <c:v>1.7598016393556883</c:v>
                </c:pt>
                <c:pt idx="67">
                  <c:v>1.8012895721476563</c:v>
                </c:pt>
                <c:pt idx="68">
                  <c:v>1.8454150103901119</c:v>
                </c:pt>
                <c:pt idx="69">
                  <c:v>1.8924187536527468</c:v>
                </c:pt>
                <c:pt idx="70">
                  <c:v>1.9425717247145284</c:v>
                </c:pt>
                <c:pt idx="71">
                  <c:v>1.9961797337695801</c:v>
                </c:pt>
                <c:pt idx="72">
                  <c:v>2.0535891565706677</c:v>
                </c:pt>
                <c:pt idx="73">
                  <c:v>2.1151937320656771</c:v>
                </c:pt>
                <c:pt idx="74">
                  <c:v>2.1814427377124215</c:v>
                </c:pt>
                <c:pt idx="75">
                  <c:v>2.2528508681446096</c:v>
                </c:pt>
                <c:pt idx="76">
                  <c:v>2.3300102296248077</c:v>
                </c:pt>
                <c:pt idx="77">
                  <c:v>2.4136049744337869</c:v>
                </c:pt>
                <c:pt idx="78">
                  <c:v>2.5044292431724959</c:v>
                </c:pt>
                <c:pt idx="79">
                  <c:v>2.6034092676534737</c:v>
                </c:pt>
                <c:pt idx="80">
                  <c:v>2.711630722733203</c:v>
                </c:pt>
                <c:pt idx="81">
                  <c:v>2.8303727123540319</c:v>
                </c:pt>
                <c:pt idx="82">
                  <c:v>2.9611501403946487</c:v>
                </c:pt>
                <c:pt idx="83">
                  <c:v>3.1057666468778375</c:v>
                </c:pt>
                <c:pt idx="84">
                  <c:v>3.26638075211318</c:v>
                </c:pt>
                <c:pt idx="85">
                  <c:v>3.4455882452372544</c:v>
                </c:pt>
                <c:pt idx="86">
                  <c:v>3.6465239275420918</c:v>
                </c:pt>
                <c:pt idx="87">
                  <c:v>3.8729849922263884</c:v>
                </c:pt>
                <c:pt idx="88">
                  <c:v>4.1295752958790128</c:v>
                </c:pt>
                <c:pt idx="89">
                  <c:v>4.4218617411872785</c:v>
                </c:pt>
                <c:pt idx="90">
                  <c:v>4.7565149415449417</c:v>
                </c:pt>
                <c:pt idx="91">
                  <c:v>5.1413637117580144</c:v>
                </c:pt>
                <c:pt idx="92">
                  <c:v>5.5852013246230365</c:v>
                </c:pt>
                <c:pt idx="93">
                  <c:v>6.0969931492909897</c:v>
                </c:pt>
                <c:pt idx="94">
                  <c:v>6.6837752634199159</c:v>
                </c:pt>
                <c:pt idx="95">
                  <c:v>7.3459444937939864</c:v>
                </c:pt>
                <c:pt idx="96">
                  <c:v>8.0680429956941797</c:v>
                </c:pt>
                <c:pt idx="97">
                  <c:v>8.803891447574161</c:v>
                </c:pt>
                <c:pt idx="98">
                  <c:v>9.4608776607847709</c:v>
                </c:pt>
                <c:pt idx="99">
                  <c:v>9.9029269945688103</c:v>
                </c:pt>
                <c:pt idx="100">
                  <c:v>10</c:v>
                </c:pt>
                <c:pt idx="101">
                  <c:v>9.7105640868302121</c:v>
                </c:pt>
                <c:pt idx="102">
                  <c:v>9.1149863757671259</c:v>
                </c:pt>
                <c:pt idx="103">
                  <c:v>8.3572174522505556</c:v>
                </c:pt>
                <c:pt idx="104">
                  <c:v>7.5647899815905486</c:v>
                </c:pt>
                <c:pt idx="105">
                  <c:v>6.8149924369598534</c:v>
                </c:pt>
                <c:pt idx="106">
                  <c:v>6.1414495936655564</c:v>
                </c:pt>
                <c:pt idx="107">
                  <c:v>5.5517006894386061</c:v>
                </c:pt>
                <c:pt idx="108">
                  <c:v>5.0409373266029416</c:v>
                </c:pt>
                <c:pt idx="109">
                  <c:v>4.5998233067011229</c:v>
                </c:pt>
                <c:pt idx="110">
                  <c:v>4.2182454060959751</c:v>
                </c:pt>
                <c:pt idx="111">
                  <c:v>3.8868625562180479</c:v>
                </c:pt>
                <c:pt idx="112">
                  <c:v>3.5976027345817707</c:v>
                </c:pt>
                <c:pt idx="113">
                  <c:v>3.3437035641657218</c:v>
                </c:pt>
                <c:pt idx="114">
                  <c:v>3.1195795653083649</c:v>
                </c:pt>
                <c:pt idx="115">
                  <c:v>2.920641837759081</c:v>
                </c:pt>
                <c:pt idx="116">
                  <c:v>2.7431217966085821</c:v>
                </c:pt>
                <c:pt idx="117">
                  <c:v>2.5839171329904134</c:v>
                </c:pt>
                <c:pt idx="118">
                  <c:v>2.4404638318547569</c:v>
                </c:pt>
                <c:pt idx="119">
                  <c:v>2.3106324482184144</c:v>
                </c:pt>
                <c:pt idx="120">
                  <c:v>2.1926450482675732</c:v>
                </c:pt>
                <c:pt idx="121">
                  <c:v>2.0850090272983444</c:v>
                </c:pt>
                <c:pt idx="122">
                  <c:v>1.9864644194706211</c:v>
                </c:pt>
                <c:pt idx="123">
                  <c:v>1.895941879849697</c:v>
                </c:pt>
                <c:pt idx="124">
                  <c:v>1.8125290709337687</c:v>
                </c:pt>
                <c:pt idx="125">
                  <c:v>1.7354436625492493</c:v>
                </c:pt>
                <c:pt idx="126">
                  <c:v>1.664011543400469</c:v>
                </c:pt>
                <c:pt idx="127">
                  <c:v>1.5976491515714379</c:v>
                </c:pt>
                <c:pt idx="128">
                  <c:v>1.5358490727283844</c:v>
                </c:pt>
                <c:pt idx="129">
                  <c:v>1.4781682419507975</c:v>
                </c:pt>
                <c:pt idx="130">
                  <c:v>1.4242182297397121</c:v>
                </c:pt>
                <c:pt idx="131">
                  <c:v>1.3736572044360111</c:v>
                </c:pt>
                <c:pt idx="132">
                  <c:v>1.3261832496457773</c:v>
                </c:pt>
                <c:pt idx="133">
                  <c:v>1.2815287822249914</c:v>
                </c:pt>
                <c:pt idx="134">
                  <c:v>1.2394558684575943</c:v>
                </c:pt>
                <c:pt idx="135">
                  <c:v>1.1997522767296422</c:v>
                </c:pt>
                <c:pt idx="136">
                  <c:v>1.1622281368919058</c:v>
                </c:pt>
                <c:pt idx="137">
                  <c:v>1.1267131016184562</c:v>
                </c:pt>
                <c:pt idx="138">
                  <c:v>1.0930539249372402</c:v>
                </c:pt>
                <c:pt idx="139">
                  <c:v>1.0611123888973606</c:v>
                </c:pt>
                <c:pt idx="140">
                  <c:v>1.0307635219409186</c:v>
                </c:pt>
                <c:pt idx="141">
                  <c:v>1.0018940626522999</c:v>
                </c:pt>
                <c:pt idx="142">
                  <c:v>0.97440113069540368</c:v>
                </c:pt>
                <c:pt idx="143">
                  <c:v>0.94819107333061592</c:v>
                </c:pt>
                <c:pt idx="144">
                  <c:v>0.92317846124833514</c:v>
                </c:pt>
                <c:pt idx="145">
                  <c:v>0.89928521181454402</c:v>
                </c:pt>
                <c:pt idx="146">
                  <c:v>0.87643982139238774</c:v>
                </c:pt>
                <c:pt idx="147">
                  <c:v>0.85457669133659864</c:v>
                </c:pt>
                <c:pt idx="148">
                  <c:v>0.83363553467709606</c:v>
                </c:pt>
                <c:pt idx="149">
                  <c:v>0.81356085251134236</c:v>
                </c:pt>
                <c:pt idx="150">
                  <c:v>0.79430147078953761</c:v>
                </c:pt>
                <c:pt idx="151">
                  <c:v>0.77581012956447271</c:v>
                </c:pt>
                <c:pt idx="152">
                  <c:v>0.75804311793871781</c:v>
                </c:pt>
                <c:pt idx="153">
                  <c:v>0.74095994891600447</c:v>
                </c:pt>
                <c:pt idx="154">
                  <c:v>0.72452306918373188</c:v>
                </c:pt>
                <c:pt idx="155">
                  <c:v>0.70869759954596712</c:v>
                </c:pt>
                <c:pt idx="156">
                  <c:v>0.69345110231267382</c:v>
                </c:pt>
                <c:pt idx="157">
                  <c:v>0.6787533724488678</c:v>
                </c:pt>
                <c:pt idx="158">
                  <c:v>0.66457624971145113</c:v>
                </c:pt>
                <c:pt idx="159">
                  <c:v>0.65089344936354121</c:v>
                </c:pt>
                <c:pt idx="160">
                  <c:v>0.63768040936605896</c:v>
                </c:pt>
                <c:pt idx="161">
                  <c:v>0.62491415221234647</c:v>
                </c:pt>
                <c:pt idx="162">
                  <c:v>0.6125731598004116</c:v>
                </c:pt>
                <c:pt idx="163">
                  <c:v>0.60063725993473749</c:v>
                </c:pt>
                <c:pt idx="164">
                  <c:v>0.58908752322014013</c:v>
                </c:pt>
                <c:pt idx="165">
                  <c:v>0.57790616925791272</c:v>
                </c:pt>
                <c:pt idx="166">
                  <c:v>0.5670764811827369</c:v>
                </c:pt>
                <c:pt idx="167">
                  <c:v>0.5565827276904276</c:v>
                </c:pt>
                <c:pt idx="168">
                  <c:v>0.54641009180383948</c:v>
                </c:pt>
                <c:pt idx="169">
                  <c:v>0.53654460570921614</c:v>
                </c:pt>
                <c:pt idx="170">
                  <c:v>0.52697309106961909</c:v>
                </c:pt>
                <c:pt idx="171">
                  <c:v>0.51768310428725883</c:v>
                </c:pt>
                <c:pt idx="172">
                  <c:v>0.50866288624381473</c:v>
                </c:pt>
                <c:pt idx="173">
                  <c:v>0.49990131609822758</c:v>
                </c:pt>
                <c:pt idx="174">
                  <c:v>0.49138786876586271</c:v>
                </c:pt>
                <c:pt idx="175">
                  <c:v>0.48311257574216793</c:v>
                </c:pt>
                <c:pt idx="176">
                  <c:v>0.47506598896864483</c:v>
                </c:pt>
                <c:pt idx="177">
                  <c:v>0.46723914746968304</c:v>
                </c:pt>
                <c:pt idx="178">
                  <c:v>0.45962354651607679</c:v>
                </c:pt>
                <c:pt idx="179">
                  <c:v>0.45221110909527501</c:v>
                </c:pt>
                <c:pt idx="180">
                  <c:v>0.44499415948998478</c:v>
                </c:pt>
                <c:pt idx="181">
                  <c:v>0.43796539878596508</c:v>
                </c:pt>
                <c:pt idx="182">
                  <c:v>0.43111788214700614</c:v>
                </c:pt>
                <c:pt idx="183">
                  <c:v>0.42444499771042099</c:v>
                </c:pt>
                <c:pt idx="184">
                  <c:v>0.4179404469700983</c:v>
                </c:pt>
                <c:pt idx="185">
                  <c:v>0.41159822652646355</c:v>
                </c:pt>
                <c:pt idx="186">
                  <c:v>0.40541261109373133</c:v>
                </c:pt>
                <c:pt idx="187">
                  <c:v>0.39937813766474384</c:v>
                </c:pt>
                <c:pt idx="188">
                  <c:v>0.39348959074261097</c:v>
                </c:pt>
                <c:pt idx="189">
                  <c:v>0.38774198855639941</c:v>
                </c:pt>
                <c:pt idx="190">
                  <c:v>0.38213057018536312</c:v>
                </c:pt>
                <c:pt idx="191">
                  <c:v>0.37665078352274095</c:v>
                </c:pt>
                <c:pt idx="192">
                  <c:v>0.37129827401606463</c:v>
                </c:pt>
                <c:pt idx="193">
                  <c:v>0.36606887412626088</c:v>
                </c:pt>
                <c:pt idx="194">
                  <c:v>0.360958593452677</c:v>
                </c:pt>
                <c:pt idx="195">
                  <c:v>0.35596360947555106</c:v>
                </c:pt>
                <c:pt idx="196">
                  <c:v>0.3510802588714324</c:v>
                </c:pt>
                <c:pt idx="197">
                  <c:v>0.34630502936067964</c:v>
                </c:pt>
                <c:pt idx="198">
                  <c:v>0.34163455204945814</c:v>
                </c:pt>
                <c:pt idx="199">
                  <c:v>0.33706559423165577</c:v>
                </c:pt>
                <c:pt idx="200">
                  <c:v>0.33259505261886968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B8-4194-B565-3EDBC720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58272"/>
        <c:axId val="109960192"/>
      </c:scatterChart>
      <c:valAx>
        <c:axId val="1099582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Garamond" pitchFamily="18" charset="0"/>
                    <a:ea typeface="+mn-ea"/>
                    <a:cs typeface="+mn-cs"/>
                  </a:defRPr>
                </a:pPr>
                <a:r>
                  <a:rPr lang="en-GB" sz="1200">
                    <a:latin typeface="Garamond" pitchFamily="18" charset="0"/>
                  </a:rPr>
                  <a:t>Angular velocity of driver (</a:t>
                </a:r>
                <a:r>
                  <a:rPr lang="el-GR" sz="1200">
                    <a:latin typeface="Garamond" pitchFamily="18" charset="0"/>
                  </a:rPr>
                  <a:t>ω</a:t>
                </a:r>
                <a:r>
                  <a:rPr lang="en-GB" sz="1200">
                    <a:latin typeface="Garamond" pitchFamily="18" charset="0"/>
                  </a:rPr>
                  <a:t>)</a:t>
                </a:r>
                <a:r>
                  <a:rPr lang="en-GB" sz="1200" baseline="0">
                    <a:latin typeface="Garamond" pitchFamily="18" charset="0"/>
                  </a:rPr>
                  <a:t> (rad s</a:t>
                </a:r>
                <a:r>
                  <a:rPr lang="en-GB" sz="1200" baseline="30000">
                    <a:latin typeface="Garamond" pitchFamily="18" charset="0"/>
                  </a:rPr>
                  <a:t>-1</a:t>
                </a:r>
                <a:r>
                  <a:rPr lang="en-GB" sz="1200" baseline="0">
                    <a:latin typeface="Garamond" pitchFamily="18" charset="0"/>
                  </a:rPr>
                  <a:t>)</a:t>
                </a:r>
                <a:endParaRPr lang="el-GR" sz="1200">
                  <a:latin typeface="Garamond" pitchFamily="18" charset="0"/>
                </a:endParaRP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09960192"/>
        <c:crosses val="autoZero"/>
        <c:crossBetween val="midCat"/>
      </c:valAx>
      <c:valAx>
        <c:axId val="10996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 sz="1200">
                    <a:latin typeface="Garamond" pitchFamily="18" charset="0"/>
                  </a:rPr>
                  <a:t>Maximum amplitude of slave (m)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0995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Phase response of driven oscillator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Phase response curve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'Set your own values'!$A$11:$A$211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'Set your own values'!$C$11:$C$211</c:f>
              <c:numCache>
                <c:formatCode>0.000</c:formatCode>
                <c:ptCount val="201"/>
                <c:pt idx="0">
                  <c:v>0</c:v>
                </c:pt>
                <c:pt idx="1">
                  <c:v>1.000099676526256E-3</c:v>
                </c:pt>
                <c:pt idx="2">
                  <c:v>2.0007976502516289E-3</c:v>
                </c:pt>
                <c:pt idx="3">
                  <c:v>3.0026934079097067E-3</c:v>
                </c:pt>
                <c:pt idx="4">
                  <c:v>4.0063888205432718E-3</c:v>
                </c:pt>
                <c:pt idx="5">
                  <c:v>5.0124893482392796E-3</c:v>
                </c:pt>
                <c:pt idx="6">
                  <c:v>6.0216052592976244E-3</c:v>
                </c:pt>
                <c:pt idx="7">
                  <c:v>7.0343528704088776E-3</c:v>
                </c:pt>
                <c:pt idx="8">
                  <c:v>8.0513558115635764E-3</c:v>
                </c:pt>
                <c:pt idx="9">
                  <c:v>9.0732463224632021E-3</c:v>
                </c:pt>
                <c:pt idx="10">
                  <c:v>1.0100666585325602E-2</c:v>
                </c:pt>
                <c:pt idx="11">
                  <c:v>1.1134270100571442E-2</c:v>
                </c:pt>
                <c:pt idx="12">
                  <c:v>1.2174723111419761E-2</c:v>
                </c:pt>
                <c:pt idx="13">
                  <c:v>1.3222706084182079E-2</c:v>
                </c:pt>
                <c:pt idx="14">
                  <c:v>1.4278915251365598E-2</c:v>
                </c:pt>
                <c:pt idx="15">
                  <c:v>1.5344064225059961E-2</c:v>
                </c:pt>
                <c:pt idx="16">
                  <c:v>1.6418885688824325E-2</c:v>
                </c:pt>
                <c:pt idx="17">
                  <c:v>1.7504133176834191E-2</c:v>
                </c:pt>
                <c:pt idx="18">
                  <c:v>1.8600582949568345E-2</c:v>
                </c:pt>
                <c:pt idx="19">
                  <c:v>1.9709035976403833E-2</c:v>
                </c:pt>
                <c:pt idx="20">
                  <c:v>2.0830320036217209E-2</c:v>
                </c:pt>
                <c:pt idx="21">
                  <c:v>2.1965291947916299E-2</c:v>
                </c:pt>
                <c:pt idx="22">
                  <c:v>2.3114839944347709E-2</c:v>
                </c:pt>
                <c:pt idx="23">
                  <c:v>2.4279886203846912E-2</c:v>
                </c:pt>
                <c:pt idx="24">
                  <c:v>2.5461389555366365E-2</c:v>
                </c:pt>
                <c:pt idx="25">
                  <c:v>2.6660348374593745E-2</c:v>
                </c:pt>
                <c:pt idx="26">
                  <c:v>2.7877803690329328E-2</c:v>
                </c:pt>
                <c:pt idx="27">
                  <c:v>2.9114842522203865E-2</c:v>
                </c:pt>
                <c:pt idx="28">
                  <c:v>3.0372601473367622E-2</c:v>
                </c:pt>
                <c:pt idx="29">
                  <c:v>3.1652270603943267E-2</c:v>
                </c:pt>
                <c:pt idx="30">
                  <c:v>3.2955097614297157E-2</c:v>
                </c:pt>
                <c:pt idx="31">
                  <c:v>3.4282392370022619E-2</c:v>
                </c:pt>
                <c:pt idx="32">
                  <c:v>3.5635531804536047E-2</c:v>
                </c:pt>
                <c:pt idx="33">
                  <c:v>3.7015965239088899E-2</c:v>
                </c:pt>
                <c:pt idx="34">
                  <c:v>3.842522016483918E-2</c:v>
                </c:pt>
                <c:pt idx="35">
                  <c:v>3.9864908536913157E-2</c:v>
                </c:pt>
                <c:pt idx="36">
                  <c:v>4.1336733636547551E-2</c:v>
                </c:pt>
                <c:pt idx="37">
                  <c:v>4.2842497564312243E-2</c:v>
                </c:pt>
                <c:pt idx="38">
                  <c:v>4.4384109435318786E-2</c:v>
                </c:pt>
                <c:pt idx="39">
                  <c:v>4.5963594356587256E-2</c:v>
                </c:pt>
                <c:pt idx="40">
                  <c:v>4.7583103276982452E-2</c:v>
                </c:pt>
                <c:pt idx="41">
                  <c:v>4.9244923812307828E-2</c:v>
                </c:pt>
                <c:pt idx="42">
                  <c:v>5.0951492161843914E-2</c:v>
                </c:pt>
                <c:pt idx="43">
                  <c:v>5.2705406248738207E-2</c:v>
                </c:pt>
                <c:pt idx="44">
                  <c:v>5.4509440234976614E-2</c:v>
                </c:pt>
                <c:pt idx="45">
                  <c:v>5.6366560583242409E-2</c:v>
                </c:pt>
                <c:pt idx="46">
                  <c:v>5.8279943862822536E-2</c:v>
                </c:pt>
                <c:pt idx="47">
                  <c:v>6.0252996525783198E-2</c:v>
                </c:pt>
                <c:pt idx="48">
                  <c:v>6.2289376913583938E-2</c:v>
                </c:pt>
                <c:pt idx="49">
                  <c:v>6.4393019794115602E-2</c:v>
                </c:pt>
                <c:pt idx="50">
                  <c:v>6.656816377582242E-2</c:v>
                </c:pt>
                <c:pt idx="51">
                  <c:v>6.8819382000663287E-2</c:v>
                </c:pt>
                <c:pt idx="52">
                  <c:v>7.1151616582702637E-2</c:v>
                </c:pt>
                <c:pt idx="53">
                  <c:v>7.3570217336270227E-2</c:v>
                </c:pt>
                <c:pt idx="54">
                  <c:v>7.6080985429285208E-2</c:v>
                </c:pt>
                <c:pt idx="55">
                  <c:v>7.8690222706704338E-2</c:v>
                </c:pt>
                <c:pt idx="56">
                  <c:v>8.1404787560004355E-2</c:v>
                </c:pt>
                <c:pt idx="57">
                  <c:v>8.4232158375816546E-2</c:v>
                </c:pt>
                <c:pt idx="58">
                  <c:v>8.718050578634684E-2</c:v>
                </c:pt>
                <c:pt idx="59">
                  <c:v>9.0258775173680972E-2</c:v>
                </c:pt>
                <c:pt idx="60">
                  <c:v>9.3476781158589706E-2</c:v>
                </c:pt>
                <c:pt idx="61">
                  <c:v>9.6845316144424487E-2</c:v>
                </c:pt>
                <c:pt idx="62">
                  <c:v>0.10037627540296734</c:v>
                </c:pt>
                <c:pt idx="63">
                  <c:v>0.10408280170134354</c:v>
                </c:pt>
                <c:pt idx="64">
                  <c:v>0.10797945310229018</c:v>
                </c:pt>
                <c:pt idx="65">
                  <c:v>0.11208239835625533</c:v>
                </c:pt>
                <c:pt idx="66">
                  <c:v>0.11640964528527165</c:v>
                </c:pt>
                <c:pt idx="67">
                  <c:v>0.12098130878962476</c:v>
                </c:pt>
                <c:pt idx="68">
                  <c:v>0.12581992666125874</c:v>
                </c:pt>
                <c:pt idx="69">
                  <c:v>0.13095083335741453</c:v>
                </c:pt>
                <c:pt idx="70">
                  <c:v>0.1364026044009472</c:v>
                </c:pt>
                <c:pt idx="71">
                  <c:v>0.14220758729892169</c:v>
                </c:pt>
                <c:pt idx="72">
                  <c:v>0.14840253903720924</c:v>
                </c:pt>
                <c:pt idx="73">
                  <c:v>0.15502939562490026</c:v>
                </c:pt>
                <c:pt idx="74">
                  <c:v>0.16213620625194114</c:v>
                </c:pt>
                <c:pt idx="75">
                  <c:v>0.169778273968338</c:v>
                </c:pt>
                <c:pt idx="76">
                  <c:v>0.17801955720032558</c:v>
                </c:pt>
                <c:pt idx="77">
                  <c:v>0.18693440301341169</c:v>
                </c:pt>
                <c:pt idx="78">
                  <c:v>0.19660970539475753</c:v>
                </c:pt>
                <c:pt idx="79">
                  <c:v>0.20714761219100164</c:v>
                </c:pt>
                <c:pt idx="80">
                  <c:v>0.21866894587394214</c:v>
                </c:pt>
                <c:pt idx="81">
                  <c:v>0.231317560535925</c:v>
                </c:pt>
                <c:pt idx="82">
                  <c:v>0.24526593689086584</c:v>
                </c:pt>
                <c:pt idx="83">
                  <c:v>0.26072242775756771</c:v>
                </c:pt>
                <c:pt idx="84">
                  <c:v>0.27794072147565907</c:v>
                </c:pt>
                <c:pt idx="85">
                  <c:v>0.29723230781769083</c:v>
                </c:pt>
                <c:pt idx="86">
                  <c:v>0.31898303378702386</c:v>
                </c:pt>
                <c:pt idx="87">
                  <c:v>0.34367525337570881</c:v>
                </c:pt>
                <c:pt idx="88">
                  <c:v>0.37191763125078081</c:v>
                </c:pt>
                <c:pt idx="89">
                  <c:v>0.40448535304960975</c:v>
                </c:pt>
                <c:pt idx="90">
                  <c:v>0.44237422297674511</c:v>
                </c:pt>
                <c:pt idx="91">
                  <c:v>0.48687250313407748</c:v>
                </c:pt>
                <c:pt idx="92">
                  <c:v>0.53965321689566448</c:v>
                </c:pt>
                <c:pt idx="93">
                  <c:v>0.60288396730389027</c:v>
                </c:pt>
                <c:pt idx="94">
                  <c:v>0.67933381180750674</c:v>
                </c:pt>
                <c:pt idx="95">
                  <c:v>0.77241188047727549</c:v>
                </c:pt>
                <c:pt idx="96">
                  <c:v>0.88597508085229615</c:v>
                </c:pt>
                <c:pt idx="97">
                  <c:v>1.0235824270769451</c:v>
                </c:pt>
                <c:pt idx="98">
                  <c:v>1.1867762606991865</c:v>
                </c:pt>
                <c:pt idx="99">
                  <c:v>1.3724297049080381</c:v>
                </c:pt>
                <c:pt idx="100">
                  <c:v>1.5707963267948966</c:v>
                </c:pt>
                <c:pt idx="101">
                  <c:v>1.7672396873515264</c:v>
                </c:pt>
                <c:pt idx="102">
                  <c:v>1.9479174764865588</c:v>
                </c:pt>
                <c:pt idx="103">
                  <c:v>2.1047661529901136</c:v>
                </c:pt>
                <c:pt idx="104">
                  <c:v>2.2360857546254325</c:v>
                </c:pt>
                <c:pt idx="105">
                  <c:v>2.3441468803381591</c:v>
                </c:pt>
                <c:pt idx="106">
                  <c:v>2.4326999279645656</c:v>
                </c:pt>
                <c:pt idx="107">
                  <c:v>2.5055308923405746</c:v>
                </c:pt>
                <c:pt idx="108">
                  <c:v>2.565893679725618</c:v>
                </c:pt>
                <c:pt idx="109">
                  <c:v>2.6163988011293533</c:v>
                </c:pt>
                <c:pt idx="110">
                  <c:v>2.6590793585673165</c:v>
                </c:pt>
                <c:pt idx="111">
                  <c:v>2.6955023501756372</c:v>
                </c:pt>
                <c:pt idx="112">
                  <c:v>2.7268750308521739</c:v>
                </c:pt>
                <c:pt idx="113">
                  <c:v>2.7541320265864151</c:v>
                </c:pt>
                <c:pt idx="114">
                  <c:v>2.7780023916021923</c:v>
                </c:pt>
                <c:pt idx="115">
                  <c:v>2.7990598722651541</c:v>
                </c:pt>
                <c:pt idx="116">
                  <c:v>2.8177602146228833</c:v>
                </c:pt>
                <c:pt idx="117">
                  <c:v>2.834468824261914</c:v>
                </c:pt>
                <c:pt idx="118">
                  <c:v>2.8494813477514365</c:v>
                </c:pt>
                <c:pt idx="119">
                  <c:v>2.8630390827610217</c:v>
                </c:pt>
                <c:pt idx="120">
                  <c:v>2.8753406044388674</c:v>
                </c:pt>
                <c:pt idx="121">
                  <c:v>2.8865506101518994</c:v>
                </c:pt>
                <c:pt idx="122">
                  <c:v>2.8968067058199578</c:v>
                </c:pt>
                <c:pt idx="123">
                  <c:v>2.9062246574915429</c:v>
                </c:pt>
                <c:pt idx="124">
                  <c:v>2.9149024893741924</c:v>
                </c:pt>
                <c:pt idx="125">
                  <c:v>2.9229237077158516</c:v>
                </c:pt>
                <c:pt idx="126">
                  <c:v>2.9303598568376632</c:v>
                </c:pt>
                <c:pt idx="127">
                  <c:v>2.9372725608326831</c:v>
                </c:pt>
                <c:pt idx="128">
                  <c:v>2.9437151660663781</c:v>
                </c:pt>
                <c:pt idx="129">
                  <c:v>2.9497340715075762</c:v>
                </c:pt>
                <c:pt idx="130">
                  <c:v>2.9553698131786521</c:v>
                </c:pt>
                <c:pt idx="131">
                  <c:v>2.9606579535944739</c:v>
                </c:pt>
                <c:pt idx="132">
                  <c:v>2.9656298155096001</c:v>
                </c:pt>
                <c:pt idx="133">
                  <c:v>2.9703130905781179</c:v>
                </c:pt>
                <c:pt idx="134">
                  <c:v>2.9747323469069071</c:v>
                </c:pt>
                <c:pt idx="135">
                  <c:v>2.97890945441433</c:v>
                </c:pt>
                <c:pt idx="136">
                  <c:v>2.9828639430010266</c:v>
                </c:pt>
                <c:pt idx="137">
                  <c:v>2.9866133055112112</c:v>
                </c:pt>
                <c:pt idx="138">
                  <c:v>2.9901732550998901</c:v>
                </c:pt>
                <c:pt idx="139">
                  <c:v>2.9935579447664806</c:v>
                </c:pt>
                <c:pt idx="140">
                  <c:v>2.9967801553508542</c:v>
                </c:pt>
                <c:pt idx="141">
                  <c:v>2.9998514571251205</c:v>
                </c:pt>
                <c:pt idx="142">
                  <c:v>3.0027823491864543</c:v>
                </c:pt>
                <c:pt idx="143">
                  <c:v>3.0055823801118393</c:v>
                </c:pt>
                <c:pt idx="144">
                  <c:v>3.008260252735385</c:v>
                </c:pt>
                <c:pt idx="145">
                  <c:v>3.0108239154227565</c:v>
                </c:pt>
                <c:pt idx="146">
                  <c:v>3.0132806418216287</c:v>
                </c:pt>
                <c:pt idx="147">
                  <c:v>3.0156371007439002</c:v>
                </c:pt>
                <c:pt idx="148">
                  <c:v>3.0178994175699732</c:v>
                </c:pt>
                <c:pt idx="149">
                  <c:v>3.0200732283469232</c:v>
                </c:pt>
                <c:pt idx="150">
                  <c:v>3.0221637275714541</c:v>
                </c:pt>
                <c:pt idx="151">
                  <c:v>3.0241757104984437</c:v>
                </c:pt>
                <c:pt idx="152">
                  <c:v>3.0261136106907447</c:v>
                </c:pt>
                <c:pt idx="153">
                  <c:v>3.0279815334213032</c:v>
                </c:pt>
                <c:pt idx="154">
                  <c:v>3.0297832854508244</c:v>
                </c:pt>
                <c:pt idx="155">
                  <c:v>3.0315224016304274</c:v>
                </c:pt>
                <c:pt idx="156">
                  <c:v>3.0332021687162198</c:v>
                </c:pt>
                <c:pt idx="157">
                  <c:v>3.0348256467299781</c:v>
                </c:pt>
                <c:pt idx="158">
                  <c:v>3.0363956881552108</c:v>
                </c:pt>
                <c:pt idx="159">
                  <c:v>3.0379149552196498</c:v>
                </c:pt>
                <c:pt idx="160">
                  <c:v>3.0393859354825397</c:v>
                </c:pt>
                <c:pt idx="161">
                  <c:v>3.0408109559171823</c:v>
                </c:pt>
                <c:pt idx="162">
                  <c:v>3.042192195655165</c:v>
                </c:pt>
                <c:pt idx="163">
                  <c:v>3.0435316975380262</c:v>
                </c:pt>
                <c:pt idx="164">
                  <c:v>3.0448313786042709</c:v>
                </c:pt>
                <c:pt idx="165">
                  <c:v>3.0460930396243096</c:v>
                </c:pt>
                <c:pt idx="166">
                  <c:v>3.0473183737824083</c:v>
                </c:pt>
                <c:pt idx="167">
                  <c:v>3.0485089745932763</c:v>
                </c:pt>
                <c:pt idx="168">
                  <c:v>3.0496663431306761</c:v>
                </c:pt>
                <c:pt idx="169">
                  <c:v>3.0507918946367081</c:v>
                </c:pt>
                <c:pt idx="170">
                  <c:v>3.0518869645727325</c:v>
                </c:pt>
                <c:pt idx="171">
                  <c:v>3.0529528141660771</c:v>
                </c:pt>
                <c:pt idx="172">
                  <c:v>3.0539906355008251</c:v>
                </c:pt>
                <c:pt idx="173">
                  <c:v>3.0550015561957347</c:v>
                </c:pt>
                <c:pt idx="174">
                  <c:v>3.0559866437078105</c:v>
                </c:pt>
                <c:pt idx="175">
                  <c:v>3.0569469092959154</c:v>
                </c:pt>
                <c:pt idx="176">
                  <c:v>3.057883311675361</c:v>
                </c:pt>
                <c:pt idx="177">
                  <c:v>3.0587967603911683</c:v>
                </c:pt>
                <c:pt idx="178">
                  <c:v>3.0596881189348979</c:v>
                </c:pt>
                <c:pt idx="179">
                  <c:v>3.0605582076275182</c:v>
                </c:pt>
                <c:pt idx="180">
                  <c:v>3.0614078062884786</c:v>
                </c:pt>
                <c:pt idx="181">
                  <c:v>3.0622376567092831</c:v>
                </c:pt>
                <c:pt idx="182">
                  <c:v>3.0630484649480385</c:v>
                </c:pt>
                <c:pt idx="183">
                  <c:v>3.0638409034598841</c:v>
                </c:pt>
                <c:pt idx="184">
                  <c:v>3.0646156130768141</c:v>
                </c:pt>
                <c:pt idx="185">
                  <c:v>3.0653732048492448</c:v>
                </c:pt>
                <c:pt idx="186">
                  <c:v>3.0661142617602994</c:v>
                </c:pt>
                <c:pt idx="187">
                  <c:v>3.0668393403231011</c:v>
                </c:pt>
                <c:pt idx="188">
                  <c:v>3.0675489720701798</c:v>
                </c:pt>
                <c:pt idx="189">
                  <c:v>3.0682436649434282</c:v>
                </c:pt>
                <c:pt idx="190">
                  <c:v>3.0689239045922783</c:v>
                </c:pt>
                <c:pt idx="191">
                  <c:v>3.0695901555870222</c:v>
                </c:pt>
                <c:pt idx="192">
                  <c:v>3.0702428625537879</c:v>
                </c:pt>
                <c:pt idx="193">
                  <c:v>3.0708824512368742</c:v>
                </c:pt>
                <c:pt idx="194">
                  <c:v>3.0715093294939155</c:v>
                </c:pt>
                <c:pt idx="195">
                  <c:v>3.0721238882287194</c:v>
                </c:pt>
                <c:pt idx="196">
                  <c:v>3.0727265022662937</c:v>
                </c:pt>
                <c:pt idx="197">
                  <c:v>3.0733175311742071</c:v>
                </c:pt>
                <c:pt idx="198">
                  <c:v>3.0738973200340798</c:v>
                </c:pt>
                <c:pt idx="199">
                  <c:v>3.0744662001667038</c:v>
                </c:pt>
                <c:pt idx="200">
                  <c:v>3.0750244898139707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1B-4521-A97F-2F3F36E1493D}"/>
            </c:ext>
          </c:extLst>
        </c:ser>
        <c:ser>
          <c:idx val="1"/>
          <c:order val="1"/>
          <c:tx>
            <c:v>PI reference line</c:v>
          </c:tx>
          <c:spPr>
            <a:ln w="190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'Set your own values'!$F$5:$F$6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'Set your own values'!$G$5:$G$6</c:f>
              <c:numCache>
                <c:formatCode>0.00</c:formatCode>
                <c:ptCount val="2"/>
                <c:pt idx="0">
                  <c:v>3.1415926535897931</c:v>
                </c:pt>
                <c:pt idx="1">
                  <c:v>3.1415926535897931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B9-410B-99DF-43098D669C00}"/>
            </c:ext>
          </c:extLst>
        </c:ser>
        <c:ser>
          <c:idx val="2"/>
          <c:order val="2"/>
          <c:tx>
            <c:v>PI/2 reference line</c:v>
          </c:tx>
          <c:spPr>
            <a:ln w="190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'Set your own values'!$F$3:$F$4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'Set your own values'!$G$3:$G$4</c:f>
              <c:numCache>
                <c:formatCode>0.00</c:formatCode>
                <c:ptCount val="2"/>
                <c:pt idx="0">
                  <c:v>1.5707963267948966</c:v>
                </c:pt>
                <c:pt idx="1">
                  <c:v>1.5707963267948966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B9-410B-99DF-43098D669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294088"/>
        <c:axId val="477294416"/>
      </c:scatterChart>
      <c:valAx>
        <c:axId val="47729408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Angular velocity of driver (</a:t>
                </a:r>
                <a:r>
                  <a:rPr lang="el-GR" sz="1200" b="1" i="0" baseline="0">
                    <a:solidFill>
                      <a:sysClr val="windowText" lastClr="000000"/>
                    </a:solidFill>
                    <a:effectLst/>
                  </a:rPr>
                  <a:t>ω</a:t>
                </a: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) (rad s</a:t>
                </a:r>
                <a:r>
                  <a:rPr lang="en-GB" sz="1200" b="1" i="0" baseline="30000">
                    <a:solidFill>
                      <a:sysClr val="windowText" lastClr="000000"/>
                    </a:solidFill>
                    <a:effectLst/>
                  </a:rPr>
                  <a:t>-1</a:t>
                </a:r>
                <a:r>
                  <a:rPr lang="en-GB" sz="1200" b="1" i="0" baseline="0">
                    <a:solidFill>
                      <a:sysClr val="windowText" lastClr="000000"/>
                    </a:solidFill>
                    <a:effectLst/>
                  </a:rPr>
                  <a:t>)</a:t>
                </a:r>
                <a:endParaRPr lang="en-GB" sz="12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31801588283949284"/>
              <c:y val="0.95181907571288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aramond" panose="020204040303010108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77294416"/>
        <c:crosses val="autoZero"/>
        <c:crossBetween val="midCat"/>
      </c:valAx>
      <c:valAx>
        <c:axId val="47729441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Phase lag between driver and oscillator (rad)</a:t>
                </a:r>
              </a:p>
            </c:rich>
          </c:tx>
          <c:layout>
            <c:manualLayout>
              <c:xMode val="edge"/>
              <c:yMode val="edge"/>
              <c:x val="1.0946905611470013E-2"/>
              <c:y val="0.28210422812192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aramond" panose="020204040303010108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77294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aramond" pitchFamily="18" charset="0"/>
              </a:defRPr>
            </a:pPr>
            <a:r>
              <a:rPr lang="en-GB" sz="1600" baseline="0">
                <a:latin typeface="Garamond" pitchFamily="18" charset="0"/>
              </a:rPr>
              <a:t>Maximum amplitude of a Driven Harmonic Oscillator with varying damping factors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 = 0.1 kg/s</c:v>
          </c:tx>
          <c:marker>
            <c:symbol val="none"/>
          </c:marker>
          <c:xVal>
            <c:numRef>
              <c:f>'Varying the damping (Data)'!$A$10:$A$210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(Data)'!$B$10:$B$210</c:f>
              <c:numCache>
                <c:formatCode>0.000</c:formatCode>
                <c:ptCount val="201"/>
                <c:pt idx="0">
                  <c:v>1</c:v>
                </c:pt>
                <c:pt idx="1">
                  <c:v>1.0000995098513452</c:v>
                </c:pt>
                <c:pt idx="2">
                  <c:v>1.0003981576681162</c:v>
                </c:pt>
                <c:pt idx="3">
                  <c:v>1.0008962985882657</c:v>
                </c:pt>
                <c:pt idx="4">
                  <c:v>1.0015945256761261</c:v>
                </c:pt>
                <c:pt idx="5">
                  <c:v>1.0024936716807715</c:v>
                </c:pt>
                <c:pt idx="6">
                  <c:v>1.0035948115112732</c:v>
                </c:pt>
                <c:pt idx="7">
                  <c:v>1.0048992654425357</c:v>
                </c:pt>
                <c:pt idx="8">
                  <c:v>1.0064086030695338</c:v>
                </c:pt>
                <c:pt idx="9">
                  <c:v>1.0081246480320283</c:v>
                </c:pt>
                <c:pt idx="10">
                  <c:v>1.0100494835363274</c:v>
                </c:pt>
                <c:pt idx="11">
                  <c:v>1.0121854587053731</c:v>
                </c:pt>
                <c:pt idx="12">
                  <c:v>1.014535195793431</c:v>
                </c:pt>
                <c:pt idx="13">
                  <c:v>1.0171015983069953</c:v>
                </c:pt>
                <c:pt idx="14">
                  <c:v>1.0198878600792503</c:v>
                </c:pt>
                <c:pt idx="15">
                  <c:v>1.0228974753515938</c:v>
                </c:pt>
                <c:pt idx="16">
                  <c:v>1.026134249922408</c:v>
                </c:pt>
                <c:pt idx="17">
                  <c:v>1.0296023134305372</c:v>
                </c:pt>
                <c:pt idx="18">
                  <c:v>1.033306132848852</c:v>
                </c:pt>
                <c:pt idx="19">
                  <c:v>1.0372505272719761</c:v>
                </c:pt>
                <c:pt idx="20">
                  <c:v>1.0414406840917836</c:v>
                </c:pt>
                <c:pt idx="21">
                  <c:v>1.0458821766648003</c:v>
                </c:pt>
                <c:pt idx="22">
                  <c:v>1.0505809835872526</c:v>
                </c:pt>
                <c:pt idx="23">
                  <c:v>1.0555435097063728</c:v>
                </c:pt>
                <c:pt idx="24">
                  <c:v>1.0607766090108524</c:v>
                </c:pt>
                <c:pt idx="25">
                  <c:v>1.0662876095592222</c:v>
                </c:pt>
                <c:pt idx="26">
                  <c:v>1.0720843406226501</c:v>
                </c:pt>
                <c:pt idx="27">
                  <c:v>1.0781751622384266</c:v>
                </c:pt>
                <c:pt idx="28">
                  <c:v>1.0845689973925596</c:v>
                </c:pt>
                <c:pt idx="29">
                  <c:v>1.0912753670747264</c:v>
                </c:pt>
                <c:pt idx="30">
                  <c:v>1.0983044284767225</c:v>
                </c:pt>
                <c:pt idx="31">
                  <c:v>1.1056670166369493</c:v>
                </c:pt>
                <c:pt idx="32">
                  <c:v>1.1133746898688777</c:v>
                </c:pt>
                <c:pt idx="33">
                  <c:v>1.1214397793514159</c:v>
                </c:pt>
                <c:pt idx="34">
                  <c:v>1.1298754433043643</c:v>
                </c:pt>
                <c:pt idx="35">
                  <c:v>1.1386957262234436</c:v>
                </c:pt>
                <c:pt idx="36">
                  <c:v>1.1479156237076742</c:v>
                </c:pt>
                <c:pt idx="37">
                  <c:v>1.1575511534781919</c:v>
                </c:pt>
                <c:pt idx="38">
                  <c:v>1.1676194332632324</c:v>
                </c:pt>
                <c:pt idx="39">
                  <c:v>1.1781387663103979</c:v>
                </c:pt>
                <c:pt idx="40">
                  <c:v>1.1891287353862352</c:v>
                </c:pt>
                <c:pt idx="41">
                  <c:v>1.200610306236602</c:v>
                </c:pt>
                <c:pt idx="42">
                  <c:v>1.2126059416117172</c:v>
                </c:pt>
                <c:pt idx="43">
                  <c:v>1.2251397271100031</c:v>
                </c:pt>
                <c:pt idx="44">
                  <c:v>1.2382375102682821</c:v>
                </c:pt>
                <c:pt idx="45">
                  <c:v>1.2519270545265455</c:v>
                </c:pt>
                <c:pt idx="46">
                  <c:v>1.2662382099282619</c:v>
                </c:pt>
                <c:pt idx="47">
                  <c:v>1.2812031026877462</c:v>
                </c:pt>
                <c:pt idx="48">
                  <c:v>1.2968563460714231</c:v>
                </c:pt>
                <c:pt idx="49">
                  <c:v>1.3132352754081769</c:v>
                </c:pt>
                <c:pt idx="50">
                  <c:v>1.3303802104754787</c:v>
                </c:pt>
                <c:pt idx="51">
                  <c:v>1.3483347490147568</c:v>
                </c:pt>
                <c:pt idx="52">
                  <c:v>1.3671460957262904</c:v>
                </c:pt>
                <c:pt idx="53">
                  <c:v>1.3868654317988081</c:v>
                </c:pt>
                <c:pt idx="54">
                  <c:v>1.4075483308638932</c:v>
                </c:pt>
                <c:pt idx="55">
                  <c:v>1.4292552282572897</c:v>
                </c:pt>
                <c:pt idx="56">
                  <c:v>1.4520519516513879</c:v>
                </c:pt>
                <c:pt idx="57">
                  <c:v>1.4760103225366035</c:v>
                </c:pt>
                <c:pt idx="58">
                  <c:v>1.5012088397248655</c:v>
                </c:pt>
                <c:pt idx="59">
                  <c:v>1.5277334580891113</c:v>
                </c:pt>
                <c:pt idx="60">
                  <c:v>1.5556784782176376</c:v>
                </c:pt>
                <c:pt idx="61">
                  <c:v>1.5851475656501399</c:v>
                </c:pt>
                <c:pt idx="62">
                  <c:v>1.6162549219979019</c:v>
                </c:pt>
                <c:pt idx="63">
                  <c:v>1.6491266346910949</c:v>
                </c:pt>
                <c:pt idx="64">
                  <c:v>1.6839022375410138</c:v>
                </c:pt>
                <c:pt idx="65">
                  <c:v>1.7207365210084109</c:v>
                </c:pt>
                <c:pt idx="66">
                  <c:v>1.7598016393556883</c:v>
                </c:pt>
                <c:pt idx="67">
                  <c:v>1.8012895721476563</c:v>
                </c:pt>
                <c:pt idx="68">
                  <c:v>1.8454150103901119</c:v>
                </c:pt>
                <c:pt idx="69">
                  <c:v>1.8924187536527468</c:v>
                </c:pt>
                <c:pt idx="70">
                  <c:v>1.9425717247145284</c:v>
                </c:pt>
                <c:pt idx="71">
                  <c:v>1.9961797337695801</c:v>
                </c:pt>
                <c:pt idx="72">
                  <c:v>2.0535891565706677</c:v>
                </c:pt>
                <c:pt idx="73">
                  <c:v>2.1151937320656771</c:v>
                </c:pt>
                <c:pt idx="74">
                  <c:v>2.1814427377124215</c:v>
                </c:pt>
                <c:pt idx="75">
                  <c:v>2.2528508681446096</c:v>
                </c:pt>
                <c:pt idx="76">
                  <c:v>2.3300102296248077</c:v>
                </c:pt>
                <c:pt idx="77">
                  <c:v>2.4136049744337869</c:v>
                </c:pt>
                <c:pt idx="78">
                  <c:v>2.5044292431724959</c:v>
                </c:pt>
                <c:pt idx="79">
                  <c:v>2.6034092676534737</c:v>
                </c:pt>
                <c:pt idx="80">
                  <c:v>2.711630722733203</c:v>
                </c:pt>
                <c:pt idx="81">
                  <c:v>2.8303727123540319</c:v>
                </c:pt>
                <c:pt idx="82">
                  <c:v>2.9611501403946487</c:v>
                </c:pt>
                <c:pt idx="83">
                  <c:v>3.1057666468778375</c:v>
                </c:pt>
                <c:pt idx="84">
                  <c:v>3.26638075211318</c:v>
                </c:pt>
                <c:pt idx="85">
                  <c:v>3.4455882452372544</c:v>
                </c:pt>
                <c:pt idx="86">
                  <c:v>3.6465239275420918</c:v>
                </c:pt>
                <c:pt idx="87">
                  <c:v>3.8729849922263884</c:v>
                </c:pt>
                <c:pt idx="88">
                  <c:v>4.1295752958790128</c:v>
                </c:pt>
                <c:pt idx="89">
                  <c:v>4.4218617411872785</c:v>
                </c:pt>
                <c:pt idx="90">
                  <c:v>4.7565149415449417</c:v>
                </c:pt>
                <c:pt idx="91">
                  <c:v>5.1413637117580144</c:v>
                </c:pt>
                <c:pt idx="92">
                  <c:v>5.5852013246230365</c:v>
                </c:pt>
                <c:pt idx="93">
                  <c:v>6.0969931492909897</c:v>
                </c:pt>
                <c:pt idx="94">
                  <c:v>6.6837752634199159</c:v>
                </c:pt>
                <c:pt idx="95">
                  <c:v>7.3459444937939864</c:v>
                </c:pt>
                <c:pt idx="96">
                  <c:v>8.0680429956941797</c:v>
                </c:pt>
                <c:pt idx="97">
                  <c:v>8.803891447574161</c:v>
                </c:pt>
                <c:pt idx="98">
                  <c:v>9.4608776607847709</c:v>
                </c:pt>
                <c:pt idx="99">
                  <c:v>9.9029269945688103</c:v>
                </c:pt>
                <c:pt idx="100">
                  <c:v>10</c:v>
                </c:pt>
                <c:pt idx="101">
                  <c:v>9.7105640868302121</c:v>
                </c:pt>
                <c:pt idx="102">
                  <c:v>9.1149863757671259</c:v>
                </c:pt>
                <c:pt idx="103">
                  <c:v>8.3572174522505556</c:v>
                </c:pt>
                <c:pt idx="104">
                  <c:v>7.5647899815905486</c:v>
                </c:pt>
                <c:pt idx="105">
                  <c:v>6.8149924369598534</c:v>
                </c:pt>
                <c:pt idx="106">
                  <c:v>6.1414495936655564</c:v>
                </c:pt>
                <c:pt idx="107">
                  <c:v>5.5517006894386061</c:v>
                </c:pt>
                <c:pt idx="108">
                  <c:v>5.0409373266029416</c:v>
                </c:pt>
                <c:pt idx="109">
                  <c:v>4.5998233067011229</c:v>
                </c:pt>
                <c:pt idx="110">
                  <c:v>4.2182454060959751</c:v>
                </c:pt>
                <c:pt idx="111">
                  <c:v>3.8868625562180479</c:v>
                </c:pt>
                <c:pt idx="112">
                  <c:v>3.5976027345817707</c:v>
                </c:pt>
                <c:pt idx="113">
                  <c:v>3.3437035641657218</c:v>
                </c:pt>
                <c:pt idx="114">
                  <c:v>3.1195795653083649</c:v>
                </c:pt>
                <c:pt idx="115">
                  <c:v>2.920641837759081</c:v>
                </c:pt>
                <c:pt idx="116">
                  <c:v>2.7431217966085821</c:v>
                </c:pt>
                <c:pt idx="117">
                  <c:v>2.5839171329904134</c:v>
                </c:pt>
                <c:pt idx="118">
                  <c:v>2.4404638318547569</c:v>
                </c:pt>
                <c:pt idx="119">
                  <c:v>2.3106324482184144</c:v>
                </c:pt>
                <c:pt idx="120">
                  <c:v>2.1926450482675732</c:v>
                </c:pt>
                <c:pt idx="121">
                  <c:v>2.0850090272983444</c:v>
                </c:pt>
                <c:pt idx="122">
                  <c:v>1.9864644194706211</c:v>
                </c:pt>
                <c:pt idx="123">
                  <c:v>1.895941879849697</c:v>
                </c:pt>
                <c:pt idx="124">
                  <c:v>1.8125290709337687</c:v>
                </c:pt>
                <c:pt idx="125">
                  <c:v>1.7354436625492493</c:v>
                </c:pt>
                <c:pt idx="126">
                  <c:v>1.664011543400469</c:v>
                </c:pt>
                <c:pt idx="127">
                  <c:v>1.5976491515714379</c:v>
                </c:pt>
                <c:pt idx="128">
                  <c:v>1.5358490727283844</c:v>
                </c:pt>
                <c:pt idx="129">
                  <c:v>1.4781682419507975</c:v>
                </c:pt>
                <c:pt idx="130">
                  <c:v>1.4242182297397121</c:v>
                </c:pt>
                <c:pt idx="131">
                  <c:v>1.3736572044360111</c:v>
                </c:pt>
                <c:pt idx="132">
                  <c:v>1.3261832496457773</c:v>
                </c:pt>
                <c:pt idx="133">
                  <c:v>1.2815287822249914</c:v>
                </c:pt>
                <c:pt idx="134">
                  <c:v>1.2394558684575943</c:v>
                </c:pt>
                <c:pt idx="135">
                  <c:v>1.1997522767296422</c:v>
                </c:pt>
                <c:pt idx="136">
                  <c:v>1.1622281368919058</c:v>
                </c:pt>
                <c:pt idx="137">
                  <c:v>1.1267131016184562</c:v>
                </c:pt>
                <c:pt idx="138">
                  <c:v>1.0930539249372402</c:v>
                </c:pt>
                <c:pt idx="139">
                  <c:v>1.0611123888973606</c:v>
                </c:pt>
                <c:pt idx="140">
                  <c:v>1.0307635219409186</c:v>
                </c:pt>
                <c:pt idx="141">
                  <c:v>1.0018940626522999</c:v>
                </c:pt>
                <c:pt idx="142">
                  <c:v>0.97440113069540368</c:v>
                </c:pt>
                <c:pt idx="143">
                  <c:v>0.94819107333061592</c:v>
                </c:pt>
                <c:pt idx="144">
                  <c:v>0.92317846124833514</c:v>
                </c:pt>
                <c:pt idx="145">
                  <c:v>0.89928521181454402</c:v>
                </c:pt>
                <c:pt idx="146">
                  <c:v>0.87643982139238774</c:v>
                </c:pt>
                <c:pt idx="147">
                  <c:v>0.85457669133659864</c:v>
                </c:pt>
                <c:pt idx="148">
                  <c:v>0.83363553467709606</c:v>
                </c:pt>
                <c:pt idx="149">
                  <c:v>0.81356085251134236</c:v>
                </c:pt>
                <c:pt idx="150">
                  <c:v>0.79430147078953761</c:v>
                </c:pt>
                <c:pt idx="151">
                  <c:v>0.77581012956447271</c:v>
                </c:pt>
                <c:pt idx="152">
                  <c:v>0.75804311793871781</c:v>
                </c:pt>
                <c:pt idx="153">
                  <c:v>0.74095994891600447</c:v>
                </c:pt>
                <c:pt idx="154">
                  <c:v>0.72452306918373188</c:v>
                </c:pt>
                <c:pt idx="155">
                  <c:v>0.70869759954596712</c:v>
                </c:pt>
                <c:pt idx="156">
                  <c:v>0.69345110231267382</c:v>
                </c:pt>
                <c:pt idx="157">
                  <c:v>0.6787533724488678</c:v>
                </c:pt>
                <c:pt idx="158">
                  <c:v>0.66457624971145113</c:v>
                </c:pt>
                <c:pt idx="159">
                  <c:v>0.65089344936354121</c:v>
                </c:pt>
                <c:pt idx="160">
                  <c:v>0.63768040936605896</c:v>
                </c:pt>
                <c:pt idx="161">
                  <c:v>0.62491415221234647</c:v>
                </c:pt>
                <c:pt idx="162">
                  <c:v>0.6125731598004116</c:v>
                </c:pt>
                <c:pt idx="163">
                  <c:v>0.60063725993473749</c:v>
                </c:pt>
                <c:pt idx="164">
                  <c:v>0.58908752322014013</c:v>
                </c:pt>
                <c:pt idx="165">
                  <c:v>0.57790616925791272</c:v>
                </c:pt>
                <c:pt idx="166">
                  <c:v>0.5670764811827369</c:v>
                </c:pt>
                <c:pt idx="167">
                  <c:v>0.5565827276904276</c:v>
                </c:pt>
                <c:pt idx="168">
                  <c:v>0.54641009180383948</c:v>
                </c:pt>
                <c:pt idx="169">
                  <c:v>0.53654460570921614</c:v>
                </c:pt>
                <c:pt idx="170">
                  <c:v>0.52697309106961909</c:v>
                </c:pt>
                <c:pt idx="171">
                  <c:v>0.51768310428725883</c:v>
                </c:pt>
                <c:pt idx="172">
                  <c:v>0.50866288624381473</c:v>
                </c:pt>
                <c:pt idx="173">
                  <c:v>0.49990131609822758</c:v>
                </c:pt>
                <c:pt idx="174">
                  <c:v>0.49138786876586271</c:v>
                </c:pt>
                <c:pt idx="175">
                  <c:v>0.48311257574216793</c:v>
                </c:pt>
                <c:pt idx="176">
                  <c:v>0.47506598896864483</c:v>
                </c:pt>
                <c:pt idx="177">
                  <c:v>0.46723914746968304</c:v>
                </c:pt>
                <c:pt idx="178">
                  <c:v>0.45962354651607679</c:v>
                </c:pt>
                <c:pt idx="179">
                  <c:v>0.45221110909527501</c:v>
                </c:pt>
                <c:pt idx="180">
                  <c:v>0.44499415948998478</c:v>
                </c:pt>
                <c:pt idx="181">
                  <c:v>0.43796539878596508</c:v>
                </c:pt>
                <c:pt idx="182">
                  <c:v>0.43111788214700614</c:v>
                </c:pt>
                <c:pt idx="183">
                  <c:v>0.42444499771042099</c:v>
                </c:pt>
                <c:pt idx="184">
                  <c:v>0.4179404469700983</c:v>
                </c:pt>
                <c:pt idx="185">
                  <c:v>0.41159822652646355</c:v>
                </c:pt>
                <c:pt idx="186">
                  <c:v>0.40541261109373133</c:v>
                </c:pt>
                <c:pt idx="187">
                  <c:v>0.39937813766474384</c:v>
                </c:pt>
                <c:pt idx="188">
                  <c:v>0.39348959074261097</c:v>
                </c:pt>
                <c:pt idx="189">
                  <c:v>0.38774198855639941</c:v>
                </c:pt>
                <c:pt idx="190">
                  <c:v>0.38213057018536312</c:v>
                </c:pt>
                <c:pt idx="191">
                  <c:v>0.37665078352274095</c:v>
                </c:pt>
                <c:pt idx="192">
                  <c:v>0.37129827401606463</c:v>
                </c:pt>
                <c:pt idx="193">
                  <c:v>0.36606887412626088</c:v>
                </c:pt>
                <c:pt idx="194">
                  <c:v>0.360958593452677</c:v>
                </c:pt>
                <c:pt idx="195">
                  <c:v>0.35596360947555106</c:v>
                </c:pt>
                <c:pt idx="196">
                  <c:v>0.3510802588714324</c:v>
                </c:pt>
                <c:pt idx="197">
                  <c:v>0.34630502936067964</c:v>
                </c:pt>
                <c:pt idx="198">
                  <c:v>0.34163455204945814</c:v>
                </c:pt>
                <c:pt idx="199">
                  <c:v>0.33706559423165577</c:v>
                </c:pt>
                <c:pt idx="200">
                  <c:v>0.33259505261886968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F7-42D7-8AFB-E31710272E71}"/>
            </c:ext>
          </c:extLst>
        </c:ser>
        <c:ser>
          <c:idx val="1"/>
          <c:order val="1"/>
          <c:tx>
            <c:v>b = 0.2 kg/s</c:v>
          </c:tx>
          <c:marker>
            <c:symbol val="none"/>
          </c:marker>
          <c:xVal>
            <c:numRef>
              <c:f>'Varying the damping (Data)'!$A$10:$A$210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(Data)'!$F$10:$F$210</c:f>
              <c:numCache>
                <c:formatCode>0.000</c:formatCode>
                <c:ptCount val="201"/>
                <c:pt idx="0">
                  <c:v>1</c:v>
                </c:pt>
                <c:pt idx="1">
                  <c:v>1.000098009406883</c:v>
                </c:pt>
                <c:pt idx="2">
                  <c:v>1.0003921505525315</c:v>
                </c:pt>
                <c:pt idx="3">
                  <c:v>1.0008827625302235</c:v>
                </c:pt>
                <c:pt idx="4">
                  <c:v>1.0015704115579946</c:v>
                </c:pt>
                <c:pt idx="5">
                  <c:v>1.002455892578229</c:v>
                </c:pt>
                <c:pt idx="6">
                  <c:v>1.0035402315086095</c:v>
                </c:pt>
                <c:pt idx="7">
                  <c:v>1.0048246881560499</c:v>
                </c:pt>
                <c:pt idx="8">
                  <c:v>1.0063107598087309</c:v>
                </c:pt>
                <c:pt idx="9">
                  <c:v>1.008000185524951</c:v>
                </c:pt>
                <c:pt idx="10">
                  <c:v>1.0098949511412771</c:v>
                </c:pt>
                <c:pt idx="11">
                  <c:v>1.0119972950264109</c:v>
                </c:pt>
                <c:pt idx="12">
                  <c:v>1.0143097146113607</c:v>
                </c:pt>
                <c:pt idx="13">
                  <c:v>1.0168349737309164</c:v>
                </c:pt>
                <c:pt idx="14">
                  <c:v>1.0195761108161459</c:v>
                </c:pt>
                <c:pt idx="15">
                  <c:v>1.0225364479826773</c:v>
                </c:pt>
                <c:pt idx="16">
                  <c:v>1.0257196010649734</c:v>
                </c:pt>
                <c:pt idx="17">
                  <c:v>1.0291294906526738</c:v>
                </c:pt>
                <c:pt idx="18">
                  <c:v>1.0327703541914557</c:v>
                </c:pt>
                <c:pt idx="19">
                  <c:v>1.036646759217791</c:v>
                </c:pt>
                <c:pt idx="20">
                  <c:v>1.0407636178045332</c:v>
                </c:pt>
                <c:pt idx="21">
                  <c:v>1.0451262023025416</c:v>
                </c:pt>
                <c:pt idx="22">
                  <c:v>1.0497401624726064</c:v>
                </c:pt>
                <c:pt idx="23">
                  <c:v>1.0546115441119077</c:v>
                </c:pt>
                <c:pt idx="24">
                  <c:v>1.0597468092902</c:v>
                </c:pt>
                <c:pt idx="25">
                  <c:v>1.0651528583230152</c:v>
                </c:pt>
                <c:pt idx="26">
                  <c:v>1.0708370536225529</c:v>
                </c:pt>
                <c:pt idx="27">
                  <c:v>1.0768072455817201</c:v>
                </c:pt>
                <c:pt idx="28">
                  <c:v>1.083071800663195</c:v>
                </c:pt>
                <c:pt idx="29">
                  <c:v>1.089639631883617</c:v>
                </c:pt>
                <c:pt idx="30">
                  <c:v>1.0965202319032639</c:v>
                </c:pt>
                <c:pt idx="31">
                  <c:v>1.103723708954141</c:v>
                </c:pt>
                <c:pt idx="32">
                  <c:v>1.1112608258645749</c:v>
                </c:pt>
                <c:pt idx="33">
                  <c:v>1.1191430424664879</c:v>
                </c:pt>
                <c:pt idx="34">
                  <c:v>1.1273825617029407</c:v>
                </c:pt>
                <c:pt idx="35">
                  <c:v>1.1359923797886744</c:v>
                </c:pt>
                <c:pt idx="36">
                  <c:v>1.144986340815783</c:v>
                </c:pt>
                <c:pt idx="37">
                  <c:v>1.1543791962408285</c:v>
                </c:pt>
                <c:pt idx="38">
                  <c:v>1.1641866697393592</c:v>
                </c:pt>
                <c:pt idx="39">
                  <c:v>1.1744255279696039</c:v>
                </c:pt>
                <c:pt idx="40">
                  <c:v>1.1851136578499433</c:v>
                </c:pt>
                <c:pt idx="41">
                  <c:v>1.1962701510255622</c:v>
                </c:pt>
                <c:pt idx="42">
                  <c:v>1.2079153962795441</c:v>
                </c:pt>
                <c:pt idx="43">
                  <c:v>1.2200711807338209</c:v>
                </c:pt>
                <c:pt idx="44">
                  <c:v>1.232760800787283</c:v>
                </c:pt>
                <c:pt idx="45">
                  <c:v>1.2460091838535607</c:v>
                </c:pt>
                <c:pt idx="46">
                  <c:v>1.2598430220913841</c:v>
                </c:pt>
                <c:pt idx="47">
                  <c:v>1.2742909194680894</c:v>
                </c:pt>
                <c:pt idx="48">
                  <c:v>1.2893835536641265</c:v>
                </c:pt>
                <c:pt idx="49">
                  <c:v>1.3051538545160251</c:v>
                </c:pt>
                <c:pt idx="50">
                  <c:v>1.3216372009101796</c:v>
                </c:pt>
                <c:pt idx="51">
                  <c:v>1.3388716382833972</c:v>
                </c:pt>
                <c:pt idx="52">
                  <c:v>1.3568981191621206</c:v>
                </c:pt>
                <c:pt idx="53">
                  <c:v>1.3757607694846741</c:v>
                </c:pt>
                <c:pt idx="54">
                  <c:v>1.3955071838042032</c:v>
                </c:pt>
                <c:pt idx="55">
                  <c:v>1.416188752868843</c:v>
                </c:pt>
                <c:pt idx="56">
                  <c:v>1.4378610275248382</c:v>
                </c:pt>
                <c:pt idx="57">
                  <c:v>1.4605841233925014</c:v>
                </c:pt>
                <c:pt idx="58">
                  <c:v>1.484423171328261</c:v>
                </c:pt>
                <c:pt idx="59">
                  <c:v>1.50944881931162</c:v>
                </c:pt>
                <c:pt idx="60">
                  <c:v>1.5357377920848778</c:v>
                </c:pt>
                <c:pt idx="61">
                  <c:v>1.5633735156236213</c:v>
                </c:pt>
                <c:pt idx="62">
                  <c:v>1.5924468143198889</c:v>
                </c:pt>
                <c:pt idx="63">
                  <c:v>1.6230566896016354</c:v>
                </c:pt>
                <c:pt idx="64">
                  <c:v>1.6553111895632766</c:v>
                </c:pt>
                <c:pt idx="65">
                  <c:v>1.6893283799951564</c:v>
                </c:pt>
                <c:pt idx="66">
                  <c:v>1.7252374278988922</c:v>
                </c:pt>
                <c:pt idx="67">
                  <c:v>1.7631798090429205</c:v>
                </c:pt>
                <c:pt idx="68">
                  <c:v>1.8033106511685237</c:v>
                </c:pt>
                <c:pt idx="69">
                  <c:v>1.845800223831066</c:v>
                </c:pt>
                <c:pt idx="70">
                  <c:v>1.8908355841512123</c:v>
                </c:pt>
                <c:pt idx="71">
                  <c:v>1.9386223843604098</c:v>
                </c:pt>
                <c:pt idx="72">
                  <c:v>1.9893868410755979</c:v>
                </c:pt>
                <c:pt idx="73">
                  <c:v>2.0433778564416629</c:v>
                </c:pt>
                <c:pt idx="74">
                  <c:v>2.1008692657529466</c:v>
                </c:pt>
                <c:pt idx="75">
                  <c:v>2.1621621621621618</c:v>
                </c:pt>
                <c:pt idx="76">
                  <c:v>2.2275872126198255</c:v>
                </c:pt>
                <c:pt idx="77">
                  <c:v>2.2975068244956161</c:v>
                </c:pt>
                <c:pt idx="78">
                  <c:v>2.3723169411280289</c:v>
                </c:pt>
                <c:pt idx="79">
                  <c:v>2.4524481250139099</c:v>
                </c:pt>
                <c:pt idx="80">
                  <c:v>2.538365412834048</c:v>
                </c:pt>
                <c:pt idx="81">
                  <c:v>2.6305661739619826</c:v>
                </c:pt>
                <c:pt idx="82">
                  <c:v>2.7295748424557638</c:v>
                </c:pt>
                <c:pt idx="83">
                  <c:v>2.8359328817041982</c:v>
                </c:pt>
                <c:pt idx="84">
                  <c:v>2.9501816329334645</c:v>
                </c:pt>
                <c:pt idx="85">
                  <c:v>3.0728347444623272</c:v>
                </c:pt>
                <c:pt idx="86">
                  <c:v>3.2043356461504642</c:v>
                </c:pt>
                <c:pt idx="87">
                  <c:v>3.3449940515517742</c:v>
                </c:pt>
                <c:pt idx="88">
                  <c:v>3.4948939155311618</c:v>
                </c:pt>
                <c:pt idx="89">
                  <c:v>3.6537641335723072</c:v>
                </c:pt>
                <c:pt idx="90">
                  <c:v>3.8208035995043517</c:v>
                </c:pt>
                <c:pt idx="91">
                  <c:v>3.9944560271995577</c:v>
                </c:pt>
                <c:pt idx="92">
                  <c:v>4.1721403969880368</c:v>
                </c:pt>
                <c:pt idx="93">
                  <c:v>4.3499641798780724</c:v>
                </c:pt>
                <c:pt idx="94">
                  <c:v>4.5224818728865488</c:v>
                </c:pt>
                <c:pt idx="95">
                  <c:v>4.6826081664798602</c:v>
                </c:pt>
                <c:pt idx="96">
                  <c:v>4.8218361814216202</c:v>
                </c:pt>
                <c:pt idx="97">
                  <c:v>4.9309083220408478</c:v>
                </c:pt>
                <c:pt idx="98">
                  <c:v>5.000990294127063</c:v>
                </c:pt>
                <c:pt idx="99">
                  <c:v>5.0251884418026096</c:v>
                </c:pt>
                <c:pt idx="100">
                  <c:v>5</c:v>
                </c:pt>
                <c:pt idx="101">
                  <c:v>4.9261675475644031</c:v>
                </c:pt>
                <c:pt idx="102">
                  <c:v>4.8085726558323767</c:v>
                </c:pt>
                <c:pt idx="103">
                  <c:v>4.6552024090858799</c:v>
                </c:pt>
                <c:pt idx="104">
                  <c:v>4.4756032051611436</c:v>
                </c:pt>
                <c:pt idx="105">
                  <c:v>4.2793600053776144</c:v>
                </c:pt>
                <c:pt idx="106">
                  <c:v>4.0749863918094142</c:v>
                </c:pt>
                <c:pt idx="107">
                  <c:v>3.8693475774287176</c:v>
                </c:pt>
                <c:pt idx="108">
                  <c:v>3.6675347200113713</c:v>
                </c:pt>
                <c:pt idx="109">
                  <c:v>3.4730260470989589</c:v>
                </c:pt>
                <c:pt idx="110">
                  <c:v>3.2879797461071445</c:v>
                </c:pt>
                <c:pt idx="111">
                  <c:v>3.1135518346739377</c:v>
                </c:pt>
                <c:pt idx="112">
                  <c:v>2.9501816329334636</c:v>
                </c:pt>
                <c:pt idx="113">
                  <c:v>2.7978228226152435</c:v>
                </c:pt>
                <c:pt idx="114">
                  <c:v>2.6561182919621329</c:v>
                </c:pt>
                <c:pt idx="115">
                  <c:v>2.5245261780817332</c:v>
                </c:pt>
                <c:pt idx="116">
                  <c:v>2.4024072726934356</c:v>
                </c:pt>
                <c:pt idx="117">
                  <c:v>2.2890835456317364</c:v>
                </c:pt>
                <c:pt idx="118">
                  <c:v>2.1838759133170238</c:v>
                </c:pt>
                <c:pt idx="119">
                  <c:v>2.0861275279755249</c:v>
                </c:pt>
                <c:pt idx="120">
                  <c:v>1.9952172111690554</c:v>
                </c:pt>
                <c:pt idx="121">
                  <c:v>1.9105663317001524</c:v>
                </c:pt>
                <c:pt idx="122">
                  <c:v>1.8316414297762662</c:v>
                </c:pt>
                <c:pt idx="123">
                  <c:v>1.7579541642463012</c:v>
                </c:pt>
                <c:pt idx="124">
                  <c:v>1.689059646119728</c:v>
                </c:pt>
                <c:pt idx="125">
                  <c:v>1.6245538642137907</c:v>
                </c:pt>
                <c:pt idx="126">
                  <c:v>1.5640706634739885</c:v>
                </c:pt>
                <c:pt idx="127">
                  <c:v>1.5072785700169584</c:v>
                </c:pt>
                <c:pt idx="128">
                  <c:v>1.4538776451012949</c:v>
                </c:pt>
                <c:pt idx="129">
                  <c:v>1.4035964759051898</c:v>
                </c:pt>
                <c:pt idx="130">
                  <c:v>1.3561893622089956</c:v>
                </c:pt>
                <c:pt idx="131">
                  <c:v>1.3114337265722202</c:v>
                </c:pt>
                <c:pt idx="132">
                  <c:v>1.2691277556832108</c:v>
                </c:pt>
                <c:pt idx="133">
                  <c:v>1.2290882683763509</c:v>
                </c:pt>
                <c:pt idx="134">
                  <c:v>1.1911487987301606</c:v>
                </c:pt>
                <c:pt idx="135">
                  <c:v>1.1551578789062191</c:v>
                </c:pt>
                <c:pt idx="136">
                  <c:v>1.1209775047705521</c:v>
                </c:pt>
                <c:pt idx="137">
                  <c:v>1.0884817670583462</c:v>
                </c:pt>
                <c:pt idx="138">
                  <c:v>1.0575556313699159</c:v>
                </c:pt>
                <c:pt idx="139">
                  <c:v>1.0280938512722613</c:v>
                </c:pt>
                <c:pt idx="140">
                  <c:v>1.0000000000000002</c:v>
                </c:pt>
                <c:pt idx="141">
                  <c:v>0.97318560755755767</c:v>
                </c:pt>
                <c:pt idx="142">
                  <c:v>0.94756939133174656</c:v>
                </c:pt>
                <c:pt idx="143">
                  <c:v>0.92307656957689876</c:v>
                </c:pt>
                <c:pt idx="144">
                  <c:v>0.89963824830409778</c:v>
                </c:pt>
                <c:pt idx="145">
                  <c:v>0.87719087317776012</c:v>
                </c:pt>
                <c:pt idx="146">
                  <c:v>0.85567573899245286</c:v>
                </c:pt>
                <c:pt idx="147">
                  <c:v>0.83503855017219053</c:v>
                </c:pt>
                <c:pt idx="148">
                  <c:v>0.81522902650864537</c:v>
                </c:pt>
                <c:pt idx="149">
                  <c:v>0.79620054904079418</c:v>
                </c:pt>
                <c:pt idx="150">
                  <c:v>0.77790984158441401</c:v>
                </c:pt>
                <c:pt idx="151">
                  <c:v>0.76031668395348129</c:v>
                </c:pt>
                <c:pt idx="152">
                  <c:v>0.74338365338475221</c:v>
                </c:pt>
                <c:pt idx="153">
                  <c:v>0.72707589108885518</c:v>
                </c:pt>
                <c:pt idx="154">
                  <c:v>0.7113608912128504</c:v>
                </c:pt>
                <c:pt idx="155">
                  <c:v>0.69620830981644655</c:v>
                </c:pt>
                <c:pt idx="156">
                  <c:v>0.68158979174236933</c:v>
                </c:pt>
                <c:pt idx="157">
                  <c:v>0.66747881350556482</c:v>
                </c:pt>
                <c:pt idx="158">
                  <c:v>0.65385054054027636</c:v>
                </c:pt>
                <c:pt idx="159">
                  <c:v>0.64068169733229774</c:v>
                </c:pt>
                <c:pt idx="160">
                  <c:v>0.6279504491291602</c:v>
                </c:pt>
                <c:pt idx="161">
                  <c:v>0.61563629406657261</c:v>
                </c:pt>
                <c:pt idx="162">
                  <c:v>0.60371996467754707</c:v>
                </c:pt>
                <c:pt idx="163">
                  <c:v>0.59218333786357136</c:v>
                </c:pt>
                <c:pt idx="164">
                  <c:v>0.58100935250677854</c:v>
                </c:pt>
                <c:pt idx="165">
                  <c:v>0.57018193399002182</c:v>
                </c:pt>
                <c:pt idx="166">
                  <c:v>0.55968592496949943</c:v>
                </c:pt>
                <c:pt idx="167">
                  <c:v>0.54950702181337974</c:v>
                </c:pt>
                <c:pt idx="168">
                  <c:v>0.53963171618082884</c:v>
                </c:pt>
                <c:pt idx="169">
                  <c:v>0.53004724126990299</c:v>
                </c:pt>
                <c:pt idx="170">
                  <c:v>0.52074152231077753</c:v>
                </c:pt>
                <c:pt idx="171">
                  <c:v>0.51170313092345765</c:v>
                </c:pt>
                <c:pt idx="172">
                  <c:v>0.50292124299709828</c:v>
                </c:pt>
                <c:pt idx="173">
                  <c:v>0.49438559978190816</c:v>
                </c:pt>
                <c:pt idx="174">
                  <c:v>0.48608647191479948</c:v>
                </c:pt>
                <c:pt idx="175">
                  <c:v>0.47801462612690598</c:v>
                </c:pt>
                <c:pt idx="176">
                  <c:v>0.47016129440520499</c:v>
                </c:pt>
                <c:pt idx="177">
                  <c:v>0.46251814540204816</c:v>
                </c:pt>
                <c:pt idx="178">
                  <c:v>0.45507725790574594</c:v>
                </c:pt>
                <c:pt idx="179">
                  <c:v>0.44783109620269251</c:v>
                </c:pt>
                <c:pt idx="180">
                  <c:v>0.44077248717709766</c:v>
                </c:pt>
                <c:pt idx="181">
                  <c:v>0.43389459900839078</c:v>
                </c:pt>
                <c:pt idx="182">
                  <c:v>0.42719092133896874</c:v>
                </c:pt>
                <c:pt idx="183">
                  <c:v>0.42065524679631039</c:v>
                </c:pt>
                <c:pt idx="184">
                  <c:v>0.41428165376372145</c:v>
                </c:pt>
                <c:pt idx="185">
                  <c:v>0.4080644903032164</c:v>
                </c:pt>
                <c:pt idx="186">
                  <c:v>0.40199835914239768</c:v>
                </c:pt>
                <c:pt idx="187">
                  <c:v>0.39607810364474827</c:v>
                </c:pt>
                <c:pt idx="188">
                  <c:v>0.39029879468959633</c:v>
                </c:pt>
                <c:pt idx="189">
                  <c:v>0.38465571839420998</c:v>
                </c:pt>
                <c:pt idx="190">
                  <c:v>0.37914436461611012</c:v>
                </c:pt>
                <c:pt idx="191">
                  <c:v>0.37376041617879019</c:v>
                </c:pt>
                <c:pt idx="192">
                  <c:v>0.36849973876868208</c:v>
                </c:pt>
                <c:pt idx="193">
                  <c:v>0.36335837145542582</c:v>
                </c:pt>
                <c:pt idx="194">
                  <c:v>0.358332517791349</c:v>
                </c:pt>
                <c:pt idx="195">
                  <c:v>0.35341853744956553</c:v>
                </c:pt>
                <c:pt idx="196">
                  <c:v>0.34861293836329976</c:v>
                </c:pt>
                <c:pt idx="197">
                  <c:v>0.34391236933196112</c:v>
                </c:pt>
                <c:pt idx="198">
                  <c:v>0.33931361306215935</c:v>
                </c:pt>
                <c:pt idx="199">
                  <c:v>0.33481357961428909</c:v>
                </c:pt>
                <c:pt idx="200">
                  <c:v>0.33040930022754489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F7-42D7-8AFB-E31710272E71}"/>
            </c:ext>
          </c:extLst>
        </c:ser>
        <c:ser>
          <c:idx val="2"/>
          <c:order val="2"/>
          <c:tx>
            <c:v>b = 0.4 kg/s</c:v>
          </c:tx>
          <c:marker>
            <c:symbol val="none"/>
          </c:marker>
          <c:xVal>
            <c:numRef>
              <c:f>'Varying the damping (Data)'!$I$10:$I$210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(Data)'!$J$10:$J$210</c:f>
              <c:numCache>
                <c:formatCode>0.000</c:formatCode>
                <c:ptCount val="201"/>
                <c:pt idx="0">
                  <c:v>1</c:v>
                </c:pt>
                <c:pt idx="1">
                  <c:v>1.0000920076965667</c:v>
                </c:pt>
                <c:pt idx="2">
                  <c:v>1.0003681231722785</c:v>
                </c:pt>
                <c:pt idx="3">
                  <c:v>1.0008286237893589</c:v>
                </c:pt>
                <c:pt idx="4">
                  <c:v>1.0014739724994832</c:v>
                </c:pt>
                <c:pt idx="5">
                  <c:v>1.0023048188681043</c:v>
                </c:pt>
                <c:pt idx="6">
                  <c:v>1.0033220005132535</c:v>
                </c:pt>
                <c:pt idx="7">
                  <c:v>1.0045265449635745</c:v>
                </c:pt>
                <c:pt idx="8">
                  <c:v>1.0059196719417371</c:v>
                </c:pt>
                <c:pt idx="9">
                  <c:v>1.007502796080769</c:v>
                </c:pt>
                <c:pt idx="10">
                  <c:v>1.0092775300822563</c:v>
                </c:pt>
                <c:pt idx="11">
                  <c:v>1.0112456883268131</c:v>
                </c:pt>
                <c:pt idx="12">
                  <c:v>1.0134092909486674</c:v>
                </c:pt>
                <c:pt idx="13">
                  <c:v>1.0157705683877039</c:v>
                </c:pt>
                <c:pt idx="14">
                  <c:v>1.0183319664338146</c:v>
                </c:pt>
                <c:pt idx="15">
                  <c:v>1.0210961517799435</c:v>
                </c:pt>
                <c:pt idx="16">
                  <c:v>1.0240660181017709</c:v>
                </c:pt>
                <c:pt idx="17">
                  <c:v>1.0272446926835748</c:v>
                </c:pt>
                <c:pt idx="18">
                  <c:v>1.0306355436113943</c:v>
                </c:pt>
                <c:pt idx="19">
                  <c:v>1.034242187556246</c:v>
                </c:pt>
                <c:pt idx="20">
                  <c:v>1.0380684981717496</c:v>
                </c:pt>
                <c:pt idx="21">
                  <c:v>1.0421186151321311</c:v>
                </c:pt>
                <c:pt idx="22">
                  <c:v>1.0463969538381477</c:v>
                </c:pt>
                <c:pt idx="23">
                  <c:v>1.0509082158200251</c:v>
                </c:pt>
                <c:pt idx="24">
                  <c:v>1.0556573998679526</c:v>
                </c:pt>
                <c:pt idx="25">
                  <c:v>1.0606498139220575</c:v>
                </c:pt>
                <c:pt idx="26">
                  <c:v>1.0658910877550023</c:v>
                </c:pt>
                <c:pt idx="27">
                  <c:v>1.0713871864813778</c:v>
                </c:pt>
                <c:pt idx="28">
                  <c:v>1.0771444249288518</c:v>
                </c:pt>
                <c:pt idx="29">
                  <c:v>1.083169482906488</c:v>
                </c:pt>
                <c:pt idx="30">
                  <c:v>1.0894694214056866</c:v>
                </c:pt>
                <c:pt idx="31">
                  <c:v>1.0960516997687042</c:v>
                </c:pt>
                <c:pt idx="32">
                  <c:v>1.1029241938585583</c:v>
                </c:pt>
                <c:pt idx="33">
                  <c:v>1.1100952152621224</c:v>
                </c:pt>
                <c:pt idx="34">
                  <c:v>1.1175735315552047</c:v>
                </c:pt>
                <c:pt idx="35">
                  <c:v>1.125368387654091</c:v>
                </c:pt>
                <c:pt idx="36">
                  <c:v>1.133489528272176</c:v>
                </c:pt>
                <c:pt idx="37">
                  <c:v>1.1419472214924886</c:v>
                </c:pt>
                <c:pt idx="38">
                  <c:v>1.1507522834567707</c:v>
                </c:pt>
                <c:pt idx="39">
                  <c:v>1.1599161041587223</c:v>
                </c:pt>
                <c:pt idx="40">
                  <c:v>1.16945067431247</c:v>
                </c:pt>
                <c:pt idx="41">
                  <c:v>1.1793686132465175</c:v>
                </c:pt>
                <c:pt idx="42">
                  <c:v>1.1896831977474247</c:v>
                </c:pt>
                <c:pt idx="43">
                  <c:v>1.2004083917452104</c:v>
                </c:pt>
                <c:pt idx="44">
                  <c:v>1.2115588766926044</c:v>
                </c:pt>
                <c:pt idx="45">
                  <c:v>1.223150082441226</c:v>
                </c:pt>
                <c:pt idx="46">
                  <c:v>1.2351982183576358</c:v>
                </c:pt>
                <c:pt idx="47">
                  <c:v>1.2477203043486733</c:v>
                </c:pt>
                <c:pt idx="48">
                  <c:v>1.2607342013758702</c:v>
                </c:pt>
                <c:pt idx="49">
                  <c:v>1.274258640929651</c:v>
                </c:pt>
                <c:pt idx="50">
                  <c:v>1.2883132528016616</c:v>
                </c:pt>
                <c:pt idx="51">
                  <c:v>1.3029185903331399</c:v>
                </c:pt>
                <c:pt idx="52">
                  <c:v>1.3180961521232284</c:v>
                </c:pt>
                <c:pt idx="53">
                  <c:v>1.3338683989469007</c:v>
                </c:pt>
                <c:pt idx="54">
                  <c:v>1.3502587643498669</c:v>
                </c:pt>
                <c:pt idx="55">
                  <c:v>1.3672916570482609</c:v>
                </c:pt>
                <c:pt idx="56">
                  <c:v>1.3849924528532096</c:v>
                </c:pt>
                <c:pt idx="57">
                  <c:v>1.4033874733519878</c:v>
                </c:pt>
                <c:pt idx="58">
                  <c:v>1.4225039479937744</c:v>
                </c:pt>
                <c:pt idx="59">
                  <c:v>1.442369955532349</c:v>
                </c:pt>
                <c:pt idx="60">
                  <c:v>1.463014339951632</c:v>
                </c:pt>
                <c:pt idx="61">
                  <c:v>1.4844665950217761</c:v>
                </c:pt>
                <c:pt idx="62">
                  <c:v>1.5067567104809461</c:v>
                </c:pt>
                <c:pt idx="63">
                  <c:v>1.5299149714871267</c:v>
                </c:pt>
                <c:pt idx="64">
                  <c:v>1.5539717014115884</c:v>
                </c:pt>
                <c:pt idx="65">
                  <c:v>1.5789569362292601</c:v>
                </c:pt>
                <c:pt idx="66">
                  <c:v>1.6049000166846421</c:v>
                </c:pt>
                <c:pt idx="67">
                  <c:v>1.6318290820681016</c:v>
                </c:pt>
                <c:pt idx="68">
                  <c:v>1.6597704468359533</c:v>
                </c:pt>
                <c:pt idx="69">
                  <c:v>1.6887478384843522</c:v>
                </c:pt>
                <c:pt idx="70">
                  <c:v>1.7187814721168515</c:v>
                </c:pt>
                <c:pt idx="71">
                  <c:v>1.7498869341616834</c:v>
                </c:pt>
                <c:pt idx="72">
                  <c:v>1.7820738449127305</c:v>
                </c:pt>
                <c:pt idx="73">
                  <c:v>1.8153442673167428</c:v>
                </c:pt>
                <c:pt idx="74">
                  <c:v>1.8496908281904147</c:v>
                </c:pt>
                <c:pt idx="75">
                  <c:v>1.8850945185050922</c:v>
                </c:pt>
                <c:pt idx="76">
                  <c:v>1.9215221424550253</c:v>
                </c:pt>
                <c:pt idx="77">
                  <c:v>1.9589233919579849</c:v>
                </c:pt>
                <c:pt idx="78">
                  <c:v>1.9972275355930158</c:v>
                </c:pt>
                <c:pt idx="79">
                  <c:v>2.0363397306698601</c:v>
                </c:pt>
                <c:pt idx="80">
                  <c:v>2.0761369963434992</c:v>
                </c:pt>
                <c:pt idx="81">
                  <c:v>2.1164639267492271</c:v>
                </c:pt>
                <c:pt idx="82">
                  <c:v>2.1571282781394023</c:v>
                </c:pt>
                <c:pt idx="83">
                  <c:v>2.1978966342740107</c:v>
                </c:pt>
                <c:pt idx="84">
                  <c:v>2.2384904395359122</c:v>
                </c:pt>
                <c:pt idx="85">
                  <c:v>2.2785827862741046</c:v>
                </c:pt>
                <c:pt idx="86">
                  <c:v>2.3177964443448444</c:v>
                </c:pt>
                <c:pt idx="87">
                  <c:v>2.3557037136435555</c:v>
                </c:pt>
                <c:pt idx="88">
                  <c:v>2.3918287448125648</c:v>
                </c:pt>
                <c:pt idx="89">
                  <c:v>2.4256529829471307</c:v>
                </c:pt>
                <c:pt idx="90">
                  <c:v>2.4566243134638044</c:v>
                </c:pt>
                <c:pt idx="91">
                  <c:v>2.4841702989703358</c:v>
                </c:pt>
                <c:pt idx="92">
                  <c:v>2.5077155716134478</c:v>
                </c:pt>
                <c:pt idx="93">
                  <c:v>2.5267029889901225</c:v>
                </c:pt>
                <c:pt idx="94">
                  <c:v>2.5406176078277771</c:v>
                </c:pt>
                <c:pt idx="95">
                  <c:v>2.5490119515086644</c:v>
                </c:pt>
                <c:pt idx="96">
                  <c:v>2.5515305527331318</c:v>
                </c:pt>
                <c:pt idx="97">
                  <c:v>2.5479314644824322</c:v>
                </c:pt>
                <c:pt idx="98">
                  <c:v>2.5381024581080172</c:v>
                </c:pt>
                <c:pt idx="99">
                  <c:v>2.5220700209335978</c:v>
                </c:pt>
                <c:pt idx="100">
                  <c:v>2.5</c:v>
                </c:pt>
                <c:pt idx="101">
                  <c:v>2.4721896993976764</c:v>
                </c:pt>
                <c:pt idx="102">
                  <c:v>2.4390522487035202</c:v>
                </c:pt>
                <c:pt idx="103">
                  <c:v>2.4010949261139691</c:v>
                </c:pt>
                <c:pt idx="104">
                  <c:v>2.3588936866239898</c:v>
                </c:pt>
                <c:pt idx="105">
                  <c:v>2.31306633575428</c:v>
                </c:pt>
                <c:pt idx="106">
                  <c:v>2.2642466160840473</c:v>
                </c:pt>
                <c:pt idx="107">
                  <c:v>2.2130610244569535</c:v>
                </c:pt>
                <c:pt idx="108">
                  <c:v>2.1601095784678561</c:v>
                </c:pt>
                <c:pt idx="109">
                  <c:v>2.1059511287427357</c:v>
                </c:pt>
                <c:pt idx="110">
                  <c:v>2.051093267690181</c:v>
                </c:pt>
                <c:pt idx="111">
                  <c:v>1.9959864737020212</c:v>
                </c:pt>
                <c:pt idx="112">
                  <c:v>1.9410218698532624</c:v>
                </c:pt>
                <c:pt idx="113">
                  <c:v>1.8865318554191621</c:v>
                </c:pt>
                <c:pt idx="114">
                  <c:v>1.8327928572448213</c:v>
                </c:pt>
                <c:pt idx="115">
                  <c:v>1.7800295109088833</c:v>
                </c:pt>
                <c:pt idx="116">
                  <c:v>1.7284196860228231</c:v>
                </c:pt>
                <c:pt idx="117">
                  <c:v>1.6780998900082518</c:v>
                </c:pt>
                <c:pt idx="118">
                  <c:v>1.6291707023967612</c:v>
                </c:pt>
                <c:pt idx="119">
                  <c:v>1.5817019964816095</c:v>
                </c:pt>
                <c:pt idx="120">
                  <c:v>1.5357377920848778</c:v>
                </c:pt>
                <c:pt idx="121">
                  <c:v>1.4913006512700249</c:v>
                </c:pt>
                <c:pt idx="122">
                  <c:v>1.448395579374014</c:v>
                </c:pt>
                <c:pt idx="123">
                  <c:v>1.4070134292854095</c:v>
                </c:pt>
                <c:pt idx="124">
                  <c:v>1.3671338303698803</c:v>
                </c:pt>
                <c:pt idx="125">
                  <c:v>1.3287276776598396</c:v>
                </c:pt>
                <c:pt idx="126">
                  <c:v>1.2917592243516716</c:v>
                </c:pt>
                <c:pt idx="127">
                  <c:v>1.2561878233228443</c:v>
                </c:pt>
                <c:pt idx="128">
                  <c:v>1.2219693628804011</c:v>
                </c:pt>
                <c:pt idx="129">
                  <c:v>1.1890574394740254</c:v>
                </c:pt>
                <c:pt idx="130">
                  <c:v>1.1574043065126773</c:v>
                </c:pt>
                <c:pt idx="131">
                  <c:v>1.1269616343136459</c:v>
                </c:pt>
                <c:pt idx="132">
                  <c:v>1.0976811119869356</c:v>
                </c:pt>
                <c:pt idx="133">
                  <c:v>1.0695149179697183</c:v>
                </c:pt>
                <c:pt idx="134">
                  <c:v>1.0424160821236723</c:v>
                </c:pt>
                <c:pt idx="135">
                  <c:v>1.0163387588686583</c:v>
                </c:pt>
                <c:pt idx="136">
                  <c:v>0.99123842777720794</c:v>
                </c:pt>
                <c:pt idx="137">
                  <c:v>0.96707203539290332</c:v>
                </c:pt>
                <c:pt idx="138">
                  <c:v>0.94379808974046242</c:v>
                </c:pt>
                <c:pt idx="139">
                  <c:v>0.9213767170349173</c:v>
                </c:pt>
                <c:pt idx="140">
                  <c:v>0.89976968843586835</c:v>
                </c:pt>
                <c:pt idx="141">
                  <c:v>0.8789404232939062</c:v>
                </c:pt>
                <c:pt idx="142">
                  <c:v>0.85885397416483955</c:v>
                </c:pt>
                <c:pt idx="143">
                  <c:v>0.83947699789086994</c:v>
                </c:pt>
                <c:pt idx="144">
                  <c:v>0.82077771623715268</c:v>
                </c:pt>
                <c:pt idx="145">
                  <c:v>0.80272586890151554</c:v>
                </c:pt>
                <c:pt idx="146">
                  <c:v>0.785292661162035</c:v>
                </c:pt>
                <c:pt idx="147">
                  <c:v>0.76845070797248194</c:v>
                </c:pt>
                <c:pt idx="148">
                  <c:v>0.75217397594285662</c:v>
                </c:pt>
                <c:pt idx="149">
                  <c:v>0.73643772433747534</c:v>
                </c:pt>
                <c:pt idx="150">
                  <c:v>0.72121844597461882</c:v>
                </c:pt>
                <c:pt idx="151">
                  <c:v>0.70649380870981637</c:v>
                </c:pt>
                <c:pt idx="152">
                  <c:v>0.69224259802122068</c:v>
                </c:pt>
                <c:pt idx="153">
                  <c:v>0.67844466108342993</c:v>
                </c:pt>
                <c:pt idx="154">
                  <c:v>0.66508085260987881</c:v>
                </c:pt>
                <c:pt idx="155">
                  <c:v>0.6521329826588792</c:v>
                </c:pt>
                <c:pt idx="156">
                  <c:v>0.6395837665306715</c:v>
                </c:pt>
                <c:pt idx="157">
                  <c:v>0.62741677682926689</c:v>
                </c:pt>
                <c:pt idx="158">
                  <c:v>0.61561639772080146</c:v>
                </c:pt>
                <c:pt idx="159">
                  <c:v>0.60416778138740757</c:v>
                </c:pt>
                <c:pt idx="160">
                  <c:v>0.59305680665047789</c:v>
                </c:pt>
                <c:pt idx="161">
                  <c:v>0.5822700397182049</c:v>
                </c:pt>
                <c:pt idx="162">
                  <c:v>0.57179469699819929</c:v>
                </c:pt>
                <c:pt idx="163">
                  <c:v>0.56161860990589807</c:v>
                </c:pt>
                <c:pt idx="164">
                  <c:v>0.55173019159251835</c:v>
                </c:pt>
                <c:pt idx="165">
                  <c:v>0.54211840551189139</c:v>
                </c:pt>
                <c:pt idx="166">
                  <c:v>0.53277273574306006</c:v>
                </c:pt>
                <c:pt idx="167">
                  <c:v>0.52368315898462592</c:v>
                </c:pt>
                <c:pt idx="168">
                  <c:v>0.51484011813714969</c:v>
                </c:pt>
                <c:pt idx="169">
                  <c:v>0.50623449739112336</c:v>
                </c:pt>
                <c:pt idx="170">
                  <c:v>0.49785759873996666</c:v>
                </c:pt>
                <c:pt idx="171">
                  <c:v>0.48970111983991599</c:v>
                </c:pt>
                <c:pt idx="172">
                  <c:v>0.48175713314147051</c:v>
                </c:pt>
                <c:pt idx="173">
                  <c:v>0.47401806622008696</c:v>
                </c:pt>
                <c:pt idx="174">
                  <c:v>0.46647668323700059</c:v>
                </c:pt>
                <c:pt idx="175">
                  <c:v>0.45912606746430368</c:v>
                </c:pt>
                <c:pt idx="176">
                  <c:v>0.45195960481169634</c:v>
                </c:pt>
                <c:pt idx="177">
                  <c:v>0.44497096829557475</c:v>
                </c:pt>
                <c:pt idx="178">
                  <c:v>0.43815410339431898</c:v>
                </c:pt>
                <c:pt idx="179">
                  <c:v>0.43150321423675519</c:v>
                </c:pt>
                <c:pt idx="180">
                  <c:v>0.42501275057377869</c:v>
                </c:pt>
                <c:pt idx="181">
                  <c:v>0.4186773954860194</c:v>
                </c:pt>
                <c:pt idx="182">
                  <c:v>0.41249205378320825</c:v>
                </c:pt>
                <c:pt idx="183">
                  <c:v>0.40645184105354776</c:v>
                </c:pt>
                <c:pt idx="184">
                  <c:v>0.40055207332390824</c:v>
                </c:pt>
                <c:pt idx="185">
                  <c:v>0.39478825729405703</c:v>
                </c:pt>
                <c:pt idx="186">
                  <c:v>0.38915608111038935</c:v>
                </c:pt>
                <c:pt idx="187">
                  <c:v>0.3836514056467587</c:v>
                </c:pt>
                <c:pt idx="188">
                  <c:v>0.37827025626201977</c:v>
                </c:pt>
                <c:pt idx="189">
                  <c:v>0.37300881500578609</c:v>
                </c:pt>
                <c:pt idx="190">
                  <c:v>0.36786341324568933</c:v>
                </c:pt>
                <c:pt idx="191">
                  <c:v>0.36283052469109428</c:v>
                </c:pt>
                <c:pt idx="192">
                  <c:v>0.35790675878979711</c:v>
                </c:pt>
                <c:pt idx="193">
                  <c:v>0.35308885447570459</c:v>
                </c:pt>
                <c:pt idx="194">
                  <c:v>0.34837367424687049</c:v>
                </c:pt>
                <c:pt idx="195">
                  <c:v>0.34375819855455919</c:v>
                </c:pt>
                <c:pt idx="196">
                  <c:v>0.33923952048521477</c:v>
                </c:pt>
                <c:pt idx="197">
                  <c:v>0.33481484071834788</c:v>
                </c:pt>
                <c:pt idx="198">
                  <c:v>0.3304814627444097</c:v>
                </c:pt>
                <c:pt idx="199">
                  <c:v>0.32623678832771669</c:v>
                </c:pt>
                <c:pt idx="200">
                  <c:v>0.32207831320041541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F7-42D7-8AFB-E31710272E71}"/>
            </c:ext>
          </c:extLst>
        </c:ser>
        <c:ser>
          <c:idx val="3"/>
          <c:order val="3"/>
          <c:tx>
            <c:v>b = 0.7 kg/s</c:v>
          </c:tx>
          <c:marker>
            <c:symbol val="none"/>
          </c:marker>
          <c:xVal>
            <c:numRef>
              <c:f>'Varying the damping (Data)'!$M$10:$M$210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(Data)'!$N$10:$N$210</c:f>
              <c:numCache>
                <c:formatCode>0.000</c:formatCode>
                <c:ptCount val="201"/>
                <c:pt idx="0">
                  <c:v>1</c:v>
                </c:pt>
                <c:pt idx="1">
                  <c:v>1.0000755035503184</c:v>
                </c:pt>
                <c:pt idx="2">
                  <c:v>1.0003020568023702</c:v>
                </c:pt>
                <c:pt idx="3">
                  <c:v>1.0006797875389057</c:v>
                </c:pt>
                <c:pt idx="4">
                  <c:v>1.0012089086620179</c:v>
                </c:pt>
                <c:pt idx="5">
                  <c:v>1.0018897180869841</c:v>
                </c:pt>
                <c:pt idx="6">
                  <c:v>1.002722598588772</c:v>
                </c:pt>
                <c:pt idx="7">
                  <c:v>1.0037080175962687</c:v>
                </c:pt>
                <c:pt idx="8">
                  <c:v>1.0048465269277993</c:v>
                </c:pt>
                <c:pt idx="9">
                  <c:v>1.0061387624599116</c:v>
                </c:pt>
                <c:pt idx="10">
                  <c:v>1.0075854437197567</c:v>
                </c:pt>
                <c:pt idx="11">
                  <c:v>1.0091873733896175</c:v>
                </c:pt>
                <c:pt idx="12">
                  <c:v>1.0109454367102522</c:v>
                </c:pt>
                <c:pt idx="13">
                  <c:v>1.0128606007676793</c:v>
                </c:pt>
                <c:pt idx="14">
                  <c:v>1.0149339136458353</c:v>
                </c:pt>
                <c:pt idx="15">
                  <c:v>1.0171665034251418</c:v>
                </c:pt>
                <c:pt idx="16">
                  <c:v>1.0195595770044252</c:v>
                </c:pt>
                <c:pt idx="17">
                  <c:v>1.0221144187207913</c:v>
                </c:pt>
                <c:pt idx="18">
                  <c:v>1.0248323887389557</c:v>
                </c:pt>
                <c:pt idx="19">
                  <c:v>1.0277149211781402</c:v>
                </c:pt>
                <c:pt idx="20">
                  <c:v>1.0307635219409184</c:v>
                </c:pt>
                <c:pt idx="21">
                  <c:v>1.033979766204318</c:v>
                </c:pt>
                <c:pt idx="22">
                  <c:v>1.0373652955290156</c:v>
                </c:pt>
                <c:pt idx="23">
                  <c:v>1.0409218145375478</c:v>
                </c:pt>
                <c:pt idx="24">
                  <c:v>1.0446510871070953</c:v>
                </c:pt>
                <c:pt idx="25">
                  <c:v>1.0485549320164904</c:v>
                </c:pt>
                <c:pt idx="26">
                  <c:v>1.0526352179806726</c:v>
                </c:pt>
                <c:pt idx="27">
                  <c:v>1.0568938579987415</c:v>
                </c:pt>
                <c:pt idx="28">
                  <c:v>1.0613328029340863</c:v>
                </c:pt>
                <c:pt idx="29">
                  <c:v>1.0659540342366625</c:v>
                </c:pt>
                <c:pt idx="30">
                  <c:v>1.0707595557083733</c:v>
                </c:pt>
                <c:pt idx="31">
                  <c:v>1.0757513842026072</c:v>
                </c:pt>
                <c:pt idx="32">
                  <c:v>1.0809315391382581</c:v>
                </c:pt>
                <c:pt idx="33">
                  <c:v>1.0863020306969942</c:v>
                </c:pt>
                <c:pt idx="34">
                  <c:v>1.0918648465600902</c:v>
                </c:pt>
                <c:pt idx="35">
                  <c:v>1.0976219370278204</c:v>
                </c:pt>
                <c:pt idx="36">
                  <c:v>1.1035751983502053</c:v>
                </c:pt>
                <c:pt idx="37">
                  <c:v>1.1097264540828471</c:v>
                </c:pt>
                <c:pt idx="38">
                  <c:v>1.1160774342657449</c:v>
                </c:pt>
                <c:pt idx="39">
                  <c:v>1.122629752206423</c:v>
                </c:pt>
                <c:pt idx="40">
                  <c:v>1.1293848786315641</c:v>
                </c:pt>
                <c:pt idx="41">
                  <c:v>1.1363441129538423</c:v>
                </c:pt>
                <c:pt idx="42">
                  <c:v>1.1435085513829981</c:v>
                </c:pt>
                <c:pt idx="43">
                  <c:v>1.1508790515927694</c:v>
                </c:pt>
                <c:pt idx="44">
                  <c:v>1.15845619363853</c:v>
                </c:pt>
                <c:pt idx="45">
                  <c:v>1.1662402368049174</c:v>
                </c:pt>
                <c:pt idx="46">
                  <c:v>1.1742310720491045</c:v>
                </c:pt>
                <c:pt idx="47">
                  <c:v>1.1824281696945247</c:v>
                </c:pt>
                <c:pt idx="48">
                  <c:v>1.190830522022897</c:v>
                </c:pt>
                <c:pt idx="49">
                  <c:v>1.1994365804105946</c:v>
                </c:pt>
                <c:pt idx="50">
                  <c:v>1.2082441866603539</c:v>
                </c:pt>
                <c:pt idx="51">
                  <c:v>1.2172504981928631</c:v>
                </c:pt>
                <c:pt idx="52">
                  <c:v>1.226451906787132</c:v>
                </c:pt>
                <c:pt idx="53">
                  <c:v>1.2358439505962417</c:v>
                </c:pt>
                <c:pt idx="54">
                  <c:v>1.2454212192190899</c:v>
                </c:pt>
                <c:pt idx="55">
                  <c:v>1.2551772516824047</c:v>
                </c:pt>
                <c:pt idx="56">
                  <c:v>1.2651044272843555</c:v>
                </c:pt>
                <c:pt idx="57">
                  <c:v>1.2751938493756609</c:v>
                </c:pt>
                <c:pt idx="58">
                  <c:v>1.2854352223106527</c:v>
                </c:pt>
                <c:pt idx="59">
                  <c:v>1.295816721993936</c:v>
                </c:pt>
                <c:pt idx="60">
                  <c:v>1.3063248606829103</c:v>
                </c:pt>
                <c:pt idx="61">
                  <c:v>1.3169443469869992</c:v>
                </c:pt>
                <c:pt idx="62">
                  <c:v>1.3276579423352453</c:v>
                </c:pt>
                <c:pt idx="63">
                  <c:v>1.3384463155681656</c:v>
                </c:pt>
                <c:pt idx="64">
                  <c:v>1.3492878977494356</c:v>
                </c:pt>
                <c:pt idx="65">
                  <c:v>1.3601587397879404</c:v>
                </c:pt>
                <c:pt idx="66">
                  <c:v>1.3710323760081409</c:v>
                </c:pt>
                <c:pt idx="67">
                  <c:v>1.3818796973999505</c:v>
                </c:pt>
                <c:pt idx="68">
                  <c:v>1.3926688389071153</c:v>
                </c:pt>
                <c:pt idx="69">
                  <c:v>1.4033650857584337</c:v>
                </c:pt>
                <c:pt idx="70">
                  <c:v>1.4139308044851597</c:v>
                </c:pt>
                <c:pt idx="71">
                  <c:v>1.4243254048691225</c:v>
                </c:pt>
                <c:pt idx="72">
                  <c:v>1.4345053395895195</c:v>
                </c:pt>
                <c:pt idx="73">
                  <c:v>1.4444241487336653</c:v>
                </c:pt>
                <c:pt idx="74">
                  <c:v>1.4540325565517092</c:v>
                </c:pt>
                <c:pt idx="75">
                  <c:v>1.4632786278045256</c:v>
                </c:pt>
                <c:pt idx="76">
                  <c:v>1.4721079907106847</c:v>
                </c:pt>
                <c:pt idx="77">
                  <c:v>1.4804641327756878</c:v>
                </c:pt>
                <c:pt idx="78">
                  <c:v>1.4882887746232105</c:v>
                </c:pt>
                <c:pt idx="79">
                  <c:v>1.4955223252950063</c:v>
                </c:pt>
                <c:pt idx="80">
                  <c:v>1.5021044203152742</c:v>
                </c:pt>
                <c:pt idx="81">
                  <c:v>1.5079745411279006</c:v>
                </c:pt>
                <c:pt idx="82">
                  <c:v>1.5130727113505988</c:v>
                </c:pt>
                <c:pt idx="83">
                  <c:v>1.5173402617335188</c:v>
                </c:pt>
                <c:pt idx="84">
                  <c:v>1.5207206518965173</c:v>
                </c:pt>
                <c:pt idx="85">
                  <c:v>1.5231603330347403</c:v>
                </c:pt>
                <c:pt idx="86" formatCode="0.0000">
                  <c:v>1.524609632057655</c:v>
                </c:pt>
                <c:pt idx="87" formatCode="0.0000">
                  <c:v>1.5250236343274599</c:v>
                </c:pt>
                <c:pt idx="88">
                  <c:v>1.524363039569824</c:v>
                </c:pt>
                <c:pt idx="89">
                  <c:v>1.5225949639157281</c:v>
                </c:pt>
                <c:pt idx="90">
                  <c:v>1.5196936606339124</c:v>
                </c:pt>
                <c:pt idx="91">
                  <c:v>1.5156411330995967</c:v>
                </c:pt>
                <c:pt idx="92">
                  <c:v>1.5104276159954344</c:v>
                </c:pt>
                <c:pt idx="93">
                  <c:v>1.5040519046227447</c:v>
                </c:pt>
                <c:pt idx="94">
                  <c:v>1.4965215173627326</c:v>
                </c:pt>
                <c:pt idx="95">
                  <c:v>1.4878526825011538</c:v>
                </c:pt>
                <c:pt idx="96">
                  <c:v>1.4780701474512545</c:v>
                </c:pt>
                <c:pt idx="97">
                  <c:v>1.4672068154481384</c:v>
                </c:pt>
                <c:pt idx="98">
                  <c:v>1.4553032215861474</c:v>
                </c:pt>
                <c:pt idx="99">
                  <c:v>1.4424068661900828</c:v>
                </c:pt>
                <c:pt idx="100">
                  <c:v>1.4285714285714286</c:v>
                </c:pt>
                <c:pt idx="101">
                  <c:v>1.4138558879367704</c:v>
                </c:pt>
                <c:pt idx="102">
                  <c:v>1.3983235804189642</c:v>
                </c:pt>
                <c:pt idx="103">
                  <c:v>1.3820412218499769</c:v>
                </c:pt>
                <c:pt idx="104">
                  <c:v>1.3650779250656468</c:v>
                </c:pt>
                <c:pt idx="105">
                  <c:v>1.347504238407546</c:v>
                </c:pt>
                <c:pt idx="106">
                  <c:v>1.3293912289219079</c:v>
                </c:pt>
                <c:pt idx="107">
                  <c:v>1.3108096298510989</c:v>
                </c:pt>
                <c:pt idx="108">
                  <c:v>1.2918290676830273</c:v>
                </c:pt>
                <c:pt idx="109">
                  <c:v>1.2725173795669054</c:v>
                </c:pt>
                <c:pt idx="110">
                  <c:v>1.2529400275814702</c:v>
                </c:pt>
                <c:pt idx="111">
                  <c:v>1.2331596123642015</c:v>
                </c:pt>
                <c:pt idx="112">
                  <c:v>1.2132354851287852</c:v>
                </c:pt>
                <c:pt idx="113">
                  <c:v>1.1932234542056885</c:v>
                </c:pt>
                <c:pt idx="114">
                  <c:v>1.1731755799761769</c:v>
                </c:pt>
                <c:pt idx="115">
                  <c:v>1.1531400504269238</c:v>
                </c:pt>
                <c:pt idx="116">
                  <c:v>1.1331611284891598</c:v>
                </c:pt>
                <c:pt idx="117">
                  <c:v>1.1132791617775233</c:v>
                </c:pt>
                <c:pt idx="118">
                  <c:v>1.0935306452296467</c:v>
                </c:pt>
                <c:pt idx="119">
                  <c:v>1.0739483273827479</c:v>
                </c:pt>
                <c:pt idx="120">
                  <c:v>1.0545613515239944</c:v>
                </c:pt>
                <c:pt idx="121">
                  <c:v>1.035395423639178</c:v>
                </c:pt>
                <c:pt idx="122">
                  <c:v>1.0164729998905087</c:v>
                </c:pt>
                <c:pt idx="123">
                  <c:v>0.99781348722121632</c:v>
                </c:pt>
                <c:pt idx="124">
                  <c:v>0.97943345156553152</c:v>
                </c:pt>
                <c:pt idx="125">
                  <c:v>0.96134682900177548</c:v>
                </c:pt>
                <c:pt idx="126">
                  <c:v>0.94356513599788183</c:v>
                </c:pt>
                <c:pt idx="127">
                  <c:v>0.92609767564538659</c:v>
                </c:pt>
                <c:pt idx="128">
                  <c:v>0.90895173744955304</c:v>
                </c:pt>
                <c:pt idx="129">
                  <c:v>0.89213278883530622</c:v>
                </c:pt>
                <c:pt idx="130">
                  <c:v>0.87564465704078787</c:v>
                </c:pt>
                <c:pt idx="131">
                  <c:v>0.85948970050549778</c:v>
                </c:pt>
                <c:pt idx="132">
                  <c:v>0.84366896922318835</c:v>
                </c:pt>
                <c:pt idx="133">
                  <c:v>0.82818235382726846</c:v>
                </c:pt>
                <c:pt idx="134">
                  <c:v>0.81302872341546328</c:v>
                </c:pt>
                <c:pt idx="135">
                  <c:v>0.79820605230808939</c:v>
                </c:pt>
                <c:pt idx="136">
                  <c:v>0.78371153607761801</c:v>
                </c:pt>
                <c:pt idx="137">
                  <c:v>0.7695416972928969</c:v>
                </c:pt>
                <c:pt idx="138">
                  <c:v>0.75569248149562607</c:v>
                </c:pt>
                <c:pt idx="139">
                  <c:v>0.74215934397500993</c:v>
                </c:pt>
                <c:pt idx="140">
                  <c:v>0.72893732793379462</c:v>
                </c:pt>
                <c:pt idx="141">
                  <c:v>0.71602113464943429</c:v>
                </c:pt>
                <c:pt idx="142">
                  <c:v>0.70340518623155812</c:v>
                </c:pt>
                <c:pt idx="143">
                  <c:v>0.69108368156431776</c:v>
                </c:pt>
                <c:pt idx="144">
                  <c:v>0.67905064600215381</c:v>
                </c:pt>
                <c:pt idx="145">
                  <c:v>0.66729997536218011</c:v>
                </c:pt>
                <c:pt idx="146">
                  <c:v>0.65582547472744701</c:v>
                </c:pt>
                <c:pt idx="147">
                  <c:v>0.64462089254422306</c:v>
                </c:pt>
                <c:pt idx="148">
                  <c:v>0.63367995046422321</c:v>
                </c:pt>
                <c:pt idx="149">
                  <c:v>0.62299636935025038</c:v>
                </c:pt>
                <c:pt idx="150">
                  <c:v>0.61256389183168891</c:v>
                </c:pt>
                <c:pt idx="151">
                  <c:v>0.60237630176514823</c:v>
                </c:pt>
                <c:pt idx="152">
                  <c:v>0.59242744092567312</c:v>
                </c:pt>
                <c:pt idx="153">
                  <c:v>0.58271122322553648</c:v>
                </c:pt>
                <c:pt idx="154">
                  <c:v>0.57322164673088061</c:v>
                </c:pt>
                <c:pt idx="155">
                  <c:v>0.56395280372143308</c:v>
                </c:pt>
                <c:pt idx="156">
                  <c:v>0.55489888901524853</c:v>
                </c:pt>
                <c:pt idx="157">
                  <c:v>0.54605420675888339</c:v>
                </c:pt>
                <c:pt idx="158">
                  <c:v>0.53741317586357529</c:v>
                </c:pt>
                <c:pt idx="159">
                  <c:v>0.52897033424979434</c:v>
                </c:pt>
                <c:pt idx="160">
                  <c:v>0.52072034204589157</c:v>
                </c:pt>
                <c:pt idx="161">
                  <c:v>0.51265798387140316</c:v>
                </c:pt>
                <c:pt idx="162">
                  <c:v>0.50477817032177597</c:v>
                </c:pt>
                <c:pt idx="163">
                  <c:v>0.49707593875878114</c:v>
                </c:pt>
                <c:pt idx="164">
                  <c:v>0.48954645349956033</c:v>
                </c:pt>
                <c:pt idx="165">
                  <c:v>0.48218500548704379</c:v>
                </c:pt>
                <c:pt idx="166">
                  <c:v>0.47498701151525863</c:v>
                </c:pt>
                <c:pt idx="167">
                  <c:v>0.4679480130747688</c:v>
                </c:pt>
                <c:pt idx="168">
                  <c:v>0.46106367487603683</c:v>
                </c:pt>
                <c:pt idx="169">
                  <c:v>0.45432978310182043</c:v>
                </c:pt>
                <c:pt idx="170">
                  <c:v>0.44774224343373054</c:v>
                </c:pt>
                <c:pt idx="171">
                  <c:v>0.44129707889272241</c:v>
                </c:pt>
                <c:pt idx="172">
                  <c:v>0.43499042752850248</c:v>
                </c:pt>
                <c:pt idx="173">
                  <c:v>0.42881853998856417</c:v>
                </c:pt>
                <c:pt idx="174">
                  <c:v>0.42277777699374947</c:v>
                </c:pt>
                <c:pt idx="175">
                  <c:v>0.4168646067438419</c:v>
                </c:pt>
                <c:pt idx="176">
                  <c:v>0.41107560227367645</c:v>
                </c:pt>
                <c:pt idx="177">
                  <c:v>0.40540743877756275</c:v>
                </c:pt>
                <c:pt idx="178">
                  <c:v>0.39985689091743837</c:v>
                </c:pt>
                <c:pt idx="179">
                  <c:v>0.39442083012805179</c:v>
                </c:pt>
                <c:pt idx="180">
                  <c:v>0.38909622193060234</c:v>
                </c:pt>
                <c:pt idx="181">
                  <c:v>0.3838801232646073</c:v>
                </c:pt>
                <c:pt idx="182">
                  <c:v>0.37876967984629967</c:v>
                </c:pt>
                <c:pt idx="183">
                  <c:v>0.37376212356056993</c:v>
                </c:pt>
                <c:pt idx="184">
                  <c:v>0.3688547698923223</c:v>
                </c:pt>
                <c:pt idx="185">
                  <c:v>0.36404501540211676</c:v>
                </c:pt>
                <c:pt idx="186">
                  <c:v>0.35933033525008268</c:v>
                </c:pt>
                <c:pt idx="187">
                  <c:v>0.35470828077132072</c:v>
                </c:pt>
                <c:pt idx="188">
                  <c:v>0.3501764771053309</c:v>
                </c:pt>
                <c:pt idx="189">
                  <c:v>0.34573262088141399</c:v>
                </c:pt>
                <c:pt idx="190">
                  <c:v>0.34137447796147968</c:v>
                </c:pt>
                <c:pt idx="191">
                  <c:v>0.33709988124124463</c:v>
                </c:pt>
                <c:pt idx="192">
                  <c:v>0.33290672851041792</c:v>
                </c:pt>
                <c:pt idx="193">
                  <c:v>0.328792980372136</c:v>
                </c:pt>
                <c:pt idx="194">
                  <c:v>0.32475665822161942</c:v>
                </c:pt>
                <c:pt idx="195">
                  <c:v>0.32079584228377911</c:v>
                </c:pt>
                <c:pt idx="196">
                  <c:v>0.31690866970928755</c:v>
                </c:pt>
                <c:pt idx="197">
                  <c:v>0.31309333272845363</c:v>
                </c:pt>
                <c:pt idx="198">
                  <c:v>0.30934807686208948</c:v>
                </c:pt>
                <c:pt idx="199">
                  <c:v>0.30567119918843316</c:v>
                </c:pt>
                <c:pt idx="200">
                  <c:v>0.30206104666508848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F7-42D7-8AFB-E31710272E71}"/>
            </c:ext>
          </c:extLst>
        </c:ser>
        <c:ser>
          <c:idx val="4"/>
          <c:order val="4"/>
          <c:tx>
            <c:v>b = 1 kg/s</c:v>
          </c:tx>
          <c:marker>
            <c:symbol val="none"/>
          </c:marker>
          <c:xVal>
            <c:numRef>
              <c:f>'Varying the damping (Data)'!$Q$10:$Q$210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(Data)'!$R$10:$R$210</c:f>
              <c:numCache>
                <c:formatCode>0.000</c:formatCode>
                <c:ptCount val="201"/>
                <c:pt idx="0">
                  <c:v>1</c:v>
                </c:pt>
                <c:pt idx="1">
                  <c:v>1.0000499987495626</c:v>
                </c:pt>
                <c:pt idx="2">
                  <c:v>1.0001999799719925</c:v>
                </c:pt>
                <c:pt idx="3">
                  <c:v>1.000449898430873</c:v>
                </c:pt>
                <c:pt idx="4">
                  <c:v>1.0007996782061066</c:v>
                </c:pt>
                <c:pt idx="5">
                  <c:v>1.0012492119027798</c:v>
                </c:pt>
                <c:pt idx="6">
                  <c:v>1.0017983595395037</c:v>
                </c:pt>
                <c:pt idx="7">
                  <c:v>1.002446947112182</c:v>
                </c:pt>
                <c:pt idx="8">
                  <c:v>1.0031947648280206</c:v>
                </c:pt>
                <c:pt idx="9">
                  <c:v>1.0040415650034678</c:v>
                </c:pt>
                <c:pt idx="10">
                  <c:v>1.004987059618685</c:v>
                </c:pt>
                <c:pt idx="11">
                  <c:v>1.0060309175200772</c:v>
                </c:pt>
                <c:pt idx="12">
                  <c:v>1.007172761261381</c:v>
                </c:pt>
                <c:pt idx="13">
                  <c:v>1.0084121635728218</c:v>
                </c:pt>
                <c:pt idx="14">
                  <c:v>1.0097486434469218</c:v>
                </c:pt>
                <c:pt idx="15">
                  <c:v>1.0111816618286753</c:v>
                </c:pt>
                <c:pt idx="16">
                  <c:v>1.0127106168970217</c:v>
                </c:pt>
                <c:pt idx="17">
                  <c:v>1.0143348389238642</c:v>
                </c:pt>
                <c:pt idx="18">
                  <c:v>1.0160535846963066</c:v>
                </c:pt>
                <c:pt idx="19">
                  <c:v>1.0178660314873482</c:v>
                </c:pt>
                <c:pt idx="20">
                  <c:v>1.0197712705600053</c:v>
                </c:pt>
                <c:pt idx="21">
                  <c:v>1.0217683001897371</c:v>
                </c:pt>
                <c:pt idx="22">
                  <c:v>1.0238560181902059</c:v>
                </c:pt>
                <c:pt idx="23">
                  <c:v>1.0260332139277777</c:v>
                </c:pt>
                <c:pt idx="24">
                  <c:v>1.0282985598108763</c:v>
                </c:pt>
                <c:pt idx="25">
                  <c:v>1.0306506022413293</c:v>
                </c:pt>
                <c:pt idx="26">
                  <c:v>1.0330877520162718</c:v>
                </c:pt>
                <c:pt idx="27">
                  <c:v>1.0356082741710406</c:v>
                </c:pt>
                <c:pt idx="28">
                  <c:v>1.0382102772558768</c:v>
                </c:pt>
                <c:pt idx="29">
                  <c:v>1.0408917020421911</c:v>
                </c:pt>
                <c:pt idx="30">
                  <c:v>1.0436503096577461</c:v>
                </c:pt>
                <c:pt idx="31">
                  <c:v>1.0464836691544115</c:v>
                </c:pt>
                <c:pt idx="32">
                  <c:v>1.049389144517251</c:v>
                </c:pt>
                <c:pt idx="33">
                  <c:v>1.0523638811296883</c:v>
                </c:pt>
                <c:pt idx="34">
                  <c:v>1.0554047917164531</c:v>
                </c:pt>
                <c:pt idx="35">
                  <c:v>1.0585085417940137</c:v>
                </c:pt>
                <c:pt idx="36">
                  <c:v>1.0616715346673598</c:v>
                </c:pt>
                <c:pt idx="37">
                  <c:v>1.0648898960223929</c:v>
                </c:pt>
                <c:pt idx="38">
                  <c:v>1.0681594581748697</c:v>
                </c:pt>
                <c:pt idx="39">
                  <c:v>1.0714757440499425</c:v>
                </c:pt>
                <c:pt idx="40">
                  <c:v>1.0748339509808695</c:v>
                </c:pt>
                <c:pt idx="41">
                  <c:v>1.0782289344314961</c:v>
                </c:pt>
                <c:pt idx="42">
                  <c:v>1.0816551917646491</c:v>
                </c:pt>
                <c:pt idx="43">
                  <c:v>1.085106846197623</c:v>
                </c:pt>
                <c:pt idx="44">
                  <c:v>1.0885776311064532</c:v>
                </c:pt>
                <c:pt idx="45">
                  <c:v>1.092060874862536</c:v>
                </c:pt>
                <c:pt idx="46">
                  <c:v>1.0955494864082607</c:v>
                </c:pt>
                <c:pt idx="47">
                  <c:v>1.0990359418024511</c:v>
                </c:pt>
                <c:pt idx="48">
                  <c:v>1.1025122719912772</c:v>
                </c:pt>
                <c:pt idx="49">
                  <c:v>1.1059700520855449</c:v>
                </c:pt>
                <c:pt idx="50">
                  <c:v>1.1094003924504583</c:v>
                </c:pt>
                <c:pt idx="51">
                  <c:v>1.1127939319384821</c:v>
                </c:pt>
                <c:pt idx="52">
                  <c:v>1.1161408336191829</c:v>
                </c:pt>
                <c:pt idx="53">
                  <c:v>1.1194307833810961</c:v>
                </c:pt>
                <c:pt idx="54">
                  <c:v>1.1226529917988417</c:v>
                </c:pt>
                <c:pt idx="55">
                  <c:v>1.1257961996729291</c:v>
                </c:pt>
                <c:pt idx="56">
                  <c:v>1.1288486876587542</c:v>
                </c:pt>
                <c:pt idx="57">
                  <c:v>1.1317982904040647</c:v>
                </c:pt>
                <c:pt idx="58">
                  <c:v>1.1346324156093308</c:v>
                </c:pt>
                <c:pt idx="59">
                  <c:v>1.1373380684116599</c:v>
                </c:pt>
                <c:pt idx="60">
                  <c:v>1.139901881468883</c:v>
                </c:pt>
                <c:pt idx="61">
                  <c:v>1.1423101510848637</c:v>
                </c:pt>
                <c:pt idx="62">
                  <c:v>1.1445488796688348</c:v>
                </c:pt>
                <c:pt idx="63">
                  <c:v>1.1466038247596502</c:v>
                </c:pt>
                <c:pt idx="64">
                  <c:v>1.1484605547695321</c:v>
                </c:pt>
                <c:pt idx="65">
                  <c:v>1.1501045115108413</c:v>
                </c:pt>
                <c:pt idx="66">
                  <c:v>1.151521079463645</c:v>
                </c:pt>
                <c:pt idx="67">
                  <c:v>1.1526956616220145</c:v>
                </c:pt>
                <c:pt idx="68">
                  <c:v>1.1536137616242068</c:v>
                </c:pt>
                <c:pt idx="69">
                  <c:v>1.154261071728053</c:v>
                </c:pt>
                <c:pt idx="70" formatCode="0.0000">
                  <c:v>1.154623566040508</c:v>
                </c:pt>
                <c:pt idx="71" formatCode="0.0000">
                  <c:v>1.1546875982527411</c:v>
                </c:pt>
                <c:pt idx="72">
                  <c:v>1.1544400029732855</c:v>
                </c:pt>
                <c:pt idx="73">
                  <c:v>1.1538681995963007</c:v>
                </c:pt>
                <c:pt idx="74">
                  <c:v>1.1529602974950619</c:v>
                </c:pt>
                <c:pt idx="75">
                  <c:v>1.1517052011979112</c:v>
                </c:pt>
                <c:pt idx="76">
                  <c:v>1.1500927140908419</c:v>
                </c:pt>
                <c:pt idx="77">
                  <c:v>1.1481136391032578</c:v>
                </c:pt>
                <c:pt idx="78">
                  <c:v>1.1457598747766176</c:v>
                </c:pt>
                <c:pt idx="79">
                  <c:v>1.143024505094296</c:v>
                </c:pt>
                <c:pt idx="80">
                  <c:v>1.139901881468883</c:v>
                </c:pt>
                <c:pt idx="81">
                  <c:v>1.136387695342834</c:v>
                </c:pt>
                <c:pt idx="82">
                  <c:v>1.1324790399610283</c:v>
                </c:pt>
                <c:pt idx="83">
                  <c:v>1.128174460018887</c:v>
                </c:pt>
                <c:pt idx="84">
                  <c:v>1.1234739880750306</c:v>
                </c:pt>
                <c:pt idx="85">
                  <c:v>1.1183791668390324</c:v>
                </c:pt>
                <c:pt idx="86">
                  <c:v>1.1128930566970667</c:v>
                </c:pt>
                <c:pt idx="87">
                  <c:v>1.1070202281140178</c:v>
                </c:pt>
                <c:pt idx="88">
                  <c:v>1.1007667388416658</c:v>
                </c:pt>
                <c:pt idx="89">
                  <c:v>1.0941400961597592</c:v>
                </c:pt>
                <c:pt idx="90">
                  <c:v>1.0871492046706062</c:v>
                </c:pt>
                <c:pt idx="91">
                  <c:v>1.0798043004487976</c:v>
                </c:pt>
                <c:pt idx="92">
                  <c:v>1.0721168726067902</c:v>
                </c:pt>
                <c:pt idx="93">
                  <c:v>1.064099573566327</c:v>
                </c:pt>
                <c:pt idx="94">
                  <c:v>1.0557661195182084</c:v>
                </c:pt>
                <c:pt idx="95">
                  <c:v>1.0471311827036469</c:v>
                </c:pt>
                <c:pt idx="96">
                  <c:v>1.0382102772558768</c:v>
                </c:pt>
                <c:pt idx="97">
                  <c:v>1.0290196403993601</c:v>
                </c:pt>
                <c:pt idx="98">
                  <c:v>1.0195761108161459</c:v>
                </c:pt>
                <c:pt idx="99">
                  <c:v>1.0098970059567556</c:v>
                </c:pt>
                <c:pt idx="100">
                  <c:v>1</c:v>
                </c:pt>
                <c:pt idx="101">
                  <c:v>0.9899030040572353</c:v>
                </c:pt>
                <c:pt idx="102">
                  <c:v>0.97962405007754749</c:v>
                </c:pt>
                <c:pt idx="103">
                  <c:v>0.96918117974764695</c:v>
                </c:pt>
                <c:pt idx="104">
                  <c:v>0.95859233950056</c:v>
                </c:pt>
                <c:pt idx="105">
                  <c:v>0.94787528255717446</c:v>
                </c:pt>
                <c:pt idx="106">
                  <c:v>0.93704747873069716</c:v>
                </c:pt>
                <c:pt idx="107">
                  <c:v>0.92612603253191361</c:v>
                </c:pt>
                <c:pt idx="108">
                  <c:v>0.91512760992788</c:v>
                </c:pt>
                <c:pt idx="109">
                  <c:v>0.90406837393261164</c:v>
                </c:pt>
                <c:pt idx="110">
                  <c:v>0.89296392904878863</c:v>
                </c:pt>
                <c:pt idx="111">
                  <c:v>0.88182927443697645</c:v>
                </c:pt>
                <c:pt idx="112">
                  <c:v>0.87067876556490909</c:v>
                </c:pt>
                <c:pt idx="113">
                  <c:v>0.85952608398483787</c:v>
                </c:pt>
                <c:pt idx="114">
                  <c:v>0.84838421480184367</c:v>
                </c:pt>
                <c:pt idx="115">
                  <c:v>0.83726543132986753</c:v>
                </c:pt>
                <c:pt idx="116">
                  <c:v>0.82618128638396715</c:v>
                </c:pt>
                <c:pt idx="117">
                  <c:v>0.81514260962564355</c:v>
                </c:pt>
                <c:pt idx="118">
                  <c:v>0.80415951036128552</c:v>
                </c:pt>
                <c:pt idx="119">
                  <c:v>0.79324138519010867</c:v>
                </c:pt>
                <c:pt idx="120">
                  <c:v>0.78239692990550724</c:v>
                </c:pt>
                <c:pt idx="121">
                  <c:v>0.77163415507064148</c:v>
                </c:pt>
                <c:pt idx="122">
                  <c:v>0.76096040471353454</c:v>
                </c:pt>
                <c:pt idx="123">
                  <c:v>0.75038237761725046</c:v>
                </c:pt>
                <c:pt idx="124">
                  <c:v>0.73990615071532151</c:v>
                </c:pt>
                <c:pt idx="125">
                  <c:v>0.72953720414008516</c:v>
                </c:pt>
                <c:pt idx="126">
                  <c:v>0.71928044751075915</c:v>
                </c:pt>
                <c:pt idx="127">
                  <c:v>0.70914024708789514</c:v>
                </c:pt>
                <c:pt idx="128">
                  <c:v>0.69912045346040763</c:v>
                </c:pt>
                <c:pt idx="129">
                  <c:v>0.68922442947000717</c:v>
                </c:pt>
                <c:pt idx="130">
                  <c:v>0.67945507811496642</c:v>
                </c:pt>
                <c:pt idx="131">
                  <c:v>0.66981487021034791</c:v>
                </c:pt>
                <c:pt idx="132">
                  <c:v>0.66030587161476295</c:v>
                </c:pt>
                <c:pt idx="133">
                  <c:v>0.65092976986427098</c:v>
                </c:pt>
                <c:pt idx="134">
                  <c:v>0.64168790008200882</c:v>
                </c:pt>
                <c:pt idx="135">
                  <c:v>0.63258127005755782</c:v>
                </c:pt>
                <c:pt idx="136">
                  <c:v>0.62361058441291339</c:v>
                </c:pt>
                <c:pt idx="137">
                  <c:v>0.61477626779230521</c:v>
                </c:pt>
                <c:pt idx="138">
                  <c:v>0.60607848703110712</c:v>
                </c:pt>
                <c:pt idx="139">
                  <c:v>0.59751717227483014</c:v>
                </c:pt>
                <c:pt idx="140">
                  <c:v>0.58909203703284141</c:v>
                </c:pt>
                <c:pt idx="141">
                  <c:v>0.58080259716315019</c:v>
                </c:pt>
                <c:pt idx="142">
                  <c:v>0.57264818879454282</c:v>
                </c:pt>
                <c:pt idx="143">
                  <c:v>0.56462798520065061</c:v>
                </c:pt>
                <c:pt idx="144">
                  <c:v>0.5567410126474025</c:v>
                </c:pt>
                <c:pt idx="145">
                  <c:v>0.54898616524087929</c:v>
                </c:pt>
                <c:pt idx="146">
                  <c:v>0.54136221880699231</c:v>
                </c:pt>
                <c:pt idx="147">
                  <c:v>0.53386784383782393</c:v>
                </c:pt>
                <c:pt idx="148">
                  <c:v>0.52650161754198277</c:v>
                </c:pt>
                <c:pt idx="149">
                  <c:v>0.51926203503808521</c:v>
                </c:pt>
                <c:pt idx="150">
                  <c:v>0.5121475197315839</c:v>
                </c:pt>
                <c:pt idx="151">
                  <c:v>0.50515643291570445</c:v>
                </c:pt>
                <c:pt idx="152">
                  <c:v>0.49828708263733512</c:v>
                </c:pt>
                <c:pt idx="153">
                  <c:v>0.49153773186839894</c:v>
                </c:pt>
                <c:pt idx="154">
                  <c:v>0.48490660602260122</c:v>
                </c:pt>
                <c:pt idx="155">
                  <c:v>0.47839189985655761</c:v>
                </c:pt>
                <c:pt idx="156">
                  <c:v>0.47199178379320184</c:v>
                </c:pt>
                <c:pt idx="157">
                  <c:v>0.46570440970411092</c:v>
                </c:pt>
                <c:pt idx="158">
                  <c:v>0.45952791618601085</c:v>
                </c:pt>
                <c:pt idx="159">
                  <c:v>0.45346043336525221</c:v>
                </c:pt>
                <c:pt idx="160">
                  <c:v>0.44750008726252544</c:v>
                </c:pt>
                <c:pt idx="161">
                  <c:v>0.4416450037485305</c:v>
                </c:pt>
                <c:pt idx="162">
                  <c:v>0.43589331211974802</c:v>
                </c:pt>
                <c:pt idx="163">
                  <c:v>0.43024314832190114</c:v>
                </c:pt>
                <c:pt idx="164">
                  <c:v>0.4246926578471526</c:v>
                </c:pt>
                <c:pt idx="165">
                  <c:v>0.41923999832957815</c:v>
                </c:pt>
                <c:pt idx="166">
                  <c:v>0.41388334186198034</c:v>
                </c:pt>
                <c:pt idx="167">
                  <c:v>0.40862087705569156</c:v>
                </c:pt>
                <c:pt idx="168">
                  <c:v>0.40345081086363804</c:v>
                </c:pt>
                <c:pt idx="169">
                  <c:v>0.39837137018562646</c:v>
                </c:pt>
                <c:pt idx="170">
                  <c:v>0.39338080327355524</c:v>
                </c:pt>
                <c:pt idx="171">
                  <c:v>0.38847738095305639</c:v>
                </c:pt>
                <c:pt idx="172">
                  <c:v>0.38365939767693641</c:v>
                </c:pt>
                <c:pt idx="173">
                  <c:v>0.37892517242471024</c:v>
                </c:pt>
                <c:pt idx="174">
                  <c:v>0.37427304946150158</c:v>
                </c:pt>
                <c:pt idx="175">
                  <c:v>0.36970139896862619</c:v>
                </c:pt>
                <c:pt idx="176">
                  <c:v>0.36520861755727374</c:v>
                </c:pt>
                <c:pt idx="177">
                  <c:v>0.36079312867585261</c:v>
                </c:pt>
                <c:pt idx="178">
                  <c:v>0.35645338292077311</c:v>
                </c:pt>
                <c:pt idx="179">
                  <c:v>0.35218785825969573</c:v>
                </c:pt>
                <c:pt idx="180">
                  <c:v>0.34799506017558246</c:v>
                </c:pt>
                <c:pt idx="181">
                  <c:v>0.34387352173923458</c:v>
                </c:pt>
                <c:pt idx="182">
                  <c:v>0.33982180361740028</c:v>
                </c:pt>
                <c:pt idx="183">
                  <c:v>0.3358384940229715</c:v>
                </c:pt>
                <c:pt idx="184">
                  <c:v>0.33192220861326382</c:v>
                </c:pt>
                <c:pt idx="185">
                  <c:v>0.32807159034189054</c:v>
                </c:pt>
                <c:pt idx="186">
                  <c:v>0.32428530926928745</c:v>
                </c:pt>
                <c:pt idx="187">
                  <c:v>0.32056206233652679</c:v>
                </c:pt>
                <c:pt idx="188">
                  <c:v>0.31690057310667225</c:v>
                </c:pt>
                <c:pt idx="189">
                  <c:v>0.31329959147756486</c:v>
                </c:pt>
                <c:pt idx="190">
                  <c:v>0.30975789336960163</c:v>
                </c:pt>
                <c:pt idx="191">
                  <c:v>0.30627428039175503</c:v>
                </c:pt>
                <c:pt idx="192">
                  <c:v>0.30284757948880431</c:v>
                </c:pt>
                <c:pt idx="193">
                  <c:v>0.29947664257248285</c:v>
                </c:pt>
                <c:pt idx="194">
                  <c:v>0.29616034613900677</c:v>
                </c:pt>
                <c:pt idx="195">
                  <c:v>0.29289759087522432</c:v>
                </c:pt>
                <c:pt idx="196">
                  <c:v>0.28968730125542397</c:v>
                </c:pt>
                <c:pt idx="197">
                  <c:v>0.28652842513064647</c:v>
                </c:pt>
                <c:pt idx="198">
                  <c:v>0.28341993331217419</c:v>
                </c:pt>
                <c:pt idx="199">
                  <c:v>0.28036081915071037</c:v>
                </c:pt>
                <c:pt idx="200">
                  <c:v>0.27735009811261457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F7-42D7-8AFB-E31710272E71}"/>
            </c:ext>
          </c:extLst>
        </c:ser>
        <c:ser>
          <c:idx val="5"/>
          <c:order val="5"/>
          <c:tx>
            <c:v>Locus of Maxima</c:v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'Varying the damping (Data)'!$U$4:$U$8</c:f>
              <c:numCache>
                <c:formatCode>0.00</c:formatCode>
                <c:ptCount val="5"/>
                <c:pt idx="0">
                  <c:v>1</c:v>
                </c:pt>
                <c:pt idx="1">
                  <c:v>0.99</c:v>
                </c:pt>
                <c:pt idx="2">
                  <c:v>0.96</c:v>
                </c:pt>
                <c:pt idx="3">
                  <c:v>0.87</c:v>
                </c:pt>
                <c:pt idx="4">
                  <c:v>0.71</c:v>
                </c:pt>
              </c:numCache>
            </c:numRef>
          </c:xVal>
          <c:yVal>
            <c:numRef>
              <c:f>'Varying the damping (Data)'!$V$4:$V$8</c:f>
              <c:numCache>
                <c:formatCode>0.00</c:formatCode>
                <c:ptCount val="5"/>
                <c:pt idx="0">
                  <c:v>10</c:v>
                </c:pt>
                <c:pt idx="1">
                  <c:v>5.0251884418026096</c:v>
                </c:pt>
                <c:pt idx="2">
                  <c:v>2.5515305527331318</c:v>
                </c:pt>
                <c:pt idx="3">
                  <c:v>1.5250236343274599</c:v>
                </c:pt>
                <c:pt idx="4">
                  <c:v>1.1546875982527411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F7-42D7-8AFB-E3171027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76672"/>
        <c:axId val="110298624"/>
      </c:scatterChart>
      <c:valAx>
        <c:axId val="1104766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 sz="1000" b="1" i="0" baseline="0">
                    <a:latin typeface="Garamond" pitchFamily="18" charset="0"/>
                  </a:rPr>
                  <a:t>Angular velocity of driver (</a:t>
                </a:r>
                <a:r>
                  <a:rPr lang="el-GR" sz="1000" b="1" i="0" baseline="0">
                    <a:latin typeface="Garamond" pitchFamily="18" charset="0"/>
                  </a:rPr>
                  <a:t>ω</a:t>
                </a:r>
                <a:r>
                  <a:rPr lang="en-GB" sz="1000" b="1" i="0" baseline="0">
                    <a:latin typeface="Garamond" pitchFamily="18" charset="0"/>
                  </a:rPr>
                  <a:t>) (rad s</a:t>
                </a:r>
                <a:r>
                  <a:rPr lang="en-GB" sz="1000" b="1" i="0" baseline="30000">
                    <a:latin typeface="Garamond" pitchFamily="18" charset="0"/>
                  </a:rPr>
                  <a:t>-1</a:t>
                </a:r>
                <a:r>
                  <a:rPr lang="en-GB" sz="1000" b="1" i="0" baseline="0">
                    <a:latin typeface="Garamond" pitchFamily="18" charset="0"/>
                  </a:rPr>
                  <a:t>)</a:t>
                </a:r>
                <a:endParaRPr lang="el-GR" sz="1000" b="1" i="0" baseline="0">
                  <a:latin typeface="Garamond" pitchFamily="18" charset="0"/>
                </a:endParaRP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10298624"/>
        <c:crosses val="autoZero"/>
        <c:crossBetween val="midCat"/>
      </c:valAx>
      <c:valAx>
        <c:axId val="110298624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>
                    <a:latin typeface="Garamond" pitchFamily="18" charset="0"/>
                  </a:rPr>
                  <a:t>Maximum</a:t>
                </a:r>
                <a:r>
                  <a:rPr lang="en-GB" baseline="0">
                    <a:latin typeface="Garamond" pitchFamily="18" charset="0"/>
                  </a:rPr>
                  <a:t> slave amplitude (m)</a:t>
                </a:r>
                <a:endParaRPr lang="en-GB">
                  <a:latin typeface="Garamond" pitchFamily="18" charset="0"/>
                </a:endParaRP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10476672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Garamond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aramond" pitchFamily="18" charset="0"/>
              </a:defRPr>
            </a:pPr>
            <a:r>
              <a:rPr lang="en-GB" sz="1600" baseline="0">
                <a:latin typeface="Garamond" pitchFamily="18" charset="0"/>
              </a:rPr>
              <a:t>Phase Response of a Driven Harmonic Oscillator with varying damping factors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 = 0.1 kg/s</c:v>
          </c:tx>
          <c:spPr>
            <a:ln w="22225"/>
          </c:spPr>
          <c:marker>
            <c:symbol val="none"/>
          </c:marker>
          <c:xVal>
            <c:numRef>
              <c:f>'Varying the damping (Data)'!$A$10:$A$210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(Data)'!$C$10:$C$210</c:f>
              <c:numCache>
                <c:formatCode>0.000</c:formatCode>
                <c:ptCount val="201"/>
                <c:pt idx="0">
                  <c:v>0</c:v>
                </c:pt>
                <c:pt idx="1">
                  <c:v>1.000099676526256E-3</c:v>
                </c:pt>
                <c:pt idx="2">
                  <c:v>2.0007976502516289E-3</c:v>
                </c:pt>
                <c:pt idx="3">
                  <c:v>3.0026934079097067E-3</c:v>
                </c:pt>
                <c:pt idx="4">
                  <c:v>4.0063888205432718E-3</c:v>
                </c:pt>
                <c:pt idx="5">
                  <c:v>5.0124893482392796E-3</c:v>
                </c:pt>
                <c:pt idx="6">
                  <c:v>6.0216052592976244E-3</c:v>
                </c:pt>
                <c:pt idx="7">
                  <c:v>7.0343528704088776E-3</c:v>
                </c:pt>
                <c:pt idx="8">
                  <c:v>8.0513558115635764E-3</c:v>
                </c:pt>
                <c:pt idx="9">
                  <c:v>9.0732463224632021E-3</c:v>
                </c:pt>
                <c:pt idx="10">
                  <c:v>1.0100666585325602E-2</c:v>
                </c:pt>
                <c:pt idx="11">
                  <c:v>1.1134270100571442E-2</c:v>
                </c:pt>
                <c:pt idx="12">
                  <c:v>1.2174723111419761E-2</c:v>
                </c:pt>
                <c:pt idx="13">
                  <c:v>1.3222706084182079E-2</c:v>
                </c:pt>
                <c:pt idx="14">
                  <c:v>1.4278915251365598E-2</c:v>
                </c:pt>
                <c:pt idx="15">
                  <c:v>1.5344064225059961E-2</c:v>
                </c:pt>
                <c:pt idx="16">
                  <c:v>1.6418885688824325E-2</c:v>
                </c:pt>
                <c:pt idx="17">
                  <c:v>1.7504133176834191E-2</c:v>
                </c:pt>
                <c:pt idx="18">
                  <c:v>1.8600582949568345E-2</c:v>
                </c:pt>
                <c:pt idx="19">
                  <c:v>1.9709035976403833E-2</c:v>
                </c:pt>
                <c:pt idx="20">
                  <c:v>2.0830320036217209E-2</c:v>
                </c:pt>
                <c:pt idx="21">
                  <c:v>2.1965291947916299E-2</c:v>
                </c:pt>
                <c:pt idx="22">
                  <c:v>2.3114839944347709E-2</c:v>
                </c:pt>
                <c:pt idx="23">
                  <c:v>2.4279886203846912E-2</c:v>
                </c:pt>
                <c:pt idx="24">
                  <c:v>2.5461389555366365E-2</c:v>
                </c:pt>
                <c:pt idx="25">
                  <c:v>2.6660348374593745E-2</c:v>
                </c:pt>
                <c:pt idx="26">
                  <c:v>2.7877803690329328E-2</c:v>
                </c:pt>
                <c:pt idx="27">
                  <c:v>2.9114842522203865E-2</c:v>
                </c:pt>
                <c:pt idx="28">
                  <c:v>3.0372601473367622E-2</c:v>
                </c:pt>
                <c:pt idx="29">
                  <c:v>3.1652270603943267E-2</c:v>
                </c:pt>
                <c:pt idx="30">
                  <c:v>3.2955097614297157E-2</c:v>
                </c:pt>
                <c:pt idx="31">
                  <c:v>3.4282392370022619E-2</c:v>
                </c:pt>
                <c:pt idx="32">
                  <c:v>3.5635531804536047E-2</c:v>
                </c:pt>
                <c:pt idx="33">
                  <c:v>3.7015965239088899E-2</c:v>
                </c:pt>
                <c:pt idx="34">
                  <c:v>3.842522016483918E-2</c:v>
                </c:pt>
                <c:pt idx="35">
                  <c:v>3.9864908536913157E-2</c:v>
                </c:pt>
                <c:pt idx="36">
                  <c:v>4.1336733636547551E-2</c:v>
                </c:pt>
                <c:pt idx="37">
                  <c:v>4.2842497564312243E-2</c:v>
                </c:pt>
                <c:pt idx="38">
                  <c:v>4.4384109435318786E-2</c:v>
                </c:pt>
                <c:pt idx="39">
                  <c:v>4.5963594356587256E-2</c:v>
                </c:pt>
                <c:pt idx="40">
                  <c:v>4.7583103276982452E-2</c:v>
                </c:pt>
                <c:pt idx="41">
                  <c:v>4.9244923812307828E-2</c:v>
                </c:pt>
                <c:pt idx="42">
                  <c:v>5.0951492161843914E-2</c:v>
                </c:pt>
                <c:pt idx="43">
                  <c:v>5.2705406248738207E-2</c:v>
                </c:pt>
                <c:pt idx="44">
                  <c:v>5.4509440234976614E-2</c:v>
                </c:pt>
                <c:pt idx="45">
                  <c:v>5.6366560583242409E-2</c:v>
                </c:pt>
                <c:pt idx="46">
                  <c:v>5.8279943862822536E-2</c:v>
                </c:pt>
                <c:pt idx="47">
                  <c:v>6.0252996525783198E-2</c:v>
                </c:pt>
                <c:pt idx="48">
                  <c:v>6.2289376913583938E-2</c:v>
                </c:pt>
                <c:pt idx="49">
                  <c:v>6.4393019794115602E-2</c:v>
                </c:pt>
                <c:pt idx="50">
                  <c:v>6.656816377582242E-2</c:v>
                </c:pt>
                <c:pt idx="51">
                  <c:v>6.8819382000663287E-2</c:v>
                </c:pt>
                <c:pt idx="52">
                  <c:v>7.1151616582702637E-2</c:v>
                </c:pt>
                <c:pt idx="53">
                  <c:v>7.3570217336270227E-2</c:v>
                </c:pt>
                <c:pt idx="54">
                  <c:v>7.6080985429285208E-2</c:v>
                </c:pt>
                <c:pt idx="55">
                  <c:v>7.8690222706704338E-2</c:v>
                </c:pt>
                <c:pt idx="56">
                  <c:v>8.1404787560004355E-2</c:v>
                </c:pt>
                <c:pt idx="57">
                  <c:v>8.4232158375816546E-2</c:v>
                </c:pt>
                <c:pt idx="58">
                  <c:v>8.718050578634684E-2</c:v>
                </c:pt>
                <c:pt idx="59">
                  <c:v>9.0258775173680972E-2</c:v>
                </c:pt>
                <c:pt idx="60">
                  <c:v>9.3476781158589706E-2</c:v>
                </c:pt>
                <c:pt idx="61">
                  <c:v>9.6845316144424487E-2</c:v>
                </c:pt>
                <c:pt idx="62">
                  <c:v>0.10037627540296734</c:v>
                </c:pt>
                <c:pt idx="63">
                  <c:v>0.10408280170134354</c:v>
                </c:pt>
                <c:pt idx="64">
                  <c:v>0.10797945310229018</c:v>
                </c:pt>
                <c:pt idx="65">
                  <c:v>0.11208239835625533</c:v>
                </c:pt>
                <c:pt idx="66">
                  <c:v>0.11640964528527165</c:v>
                </c:pt>
                <c:pt idx="67">
                  <c:v>0.12098130878962476</c:v>
                </c:pt>
                <c:pt idx="68">
                  <c:v>0.12581992666125874</c:v>
                </c:pt>
                <c:pt idx="69">
                  <c:v>0.13095083335741453</c:v>
                </c:pt>
                <c:pt idx="70">
                  <c:v>0.1364026044009472</c:v>
                </c:pt>
                <c:pt idx="71">
                  <c:v>0.14220758729892169</c:v>
                </c:pt>
                <c:pt idx="72">
                  <c:v>0.14840253903720924</c:v>
                </c:pt>
                <c:pt idx="73">
                  <c:v>0.15502939562490026</c:v>
                </c:pt>
                <c:pt idx="74">
                  <c:v>0.16213620625194114</c:v>
                </c:pt>
                <c:pt idx="75">
                  <c:v>0.169778273968338</c:v>
                </c:pt>
                <c:pt idx="76">
                  <c:v>0.17801955720032558</c:v>
                </c:pt>
                <c:pt idx="77">
                  <c:v>0.18693440301341169</c:v>
                </c:pt>
                <c:pt idx="78">
                  <c:v>0.19660970539475753</c:v>
                </c:pt>
                <c:pt idx="79">
                  <c:v>0.20714761219100164</c:v>
                </c:pt>
                <c:pt idx="80">
                  <c:v>0.21866894587394214</c:v>
                </c:pt>
                <c:pt idx="81">
                  <c:v>0.231317560535925</c:v>
                </c:pt>
                <c:pt idx="82">
                  <c:v>0.24526593689086584</c:v>
                </c:pt>
                <c:pt idx="83">
                  <c:v>0.26072242775756771</c:v>
                </c:pt>
                <c:pt idx="84">
                  <c:v>0.27794072147565907</c:v>
                </c:pt>
                <c:pt idx="85">
                  <c:v>0.29723230781769083</c:v>
                </c:pt>
                <c:pt idx="86">
                  <c:v>0.31898303378702386</c:v>
                </c:pt>
                <c:pt idx="87">
                  <c:v>0.34367525337570881</c:v>
                </c:pt>
                <c:pt idx="88">
                  <c:v>0.37191763125078081</c:v>
                </c:pt>
                <c:pt idx="89">
                  <c:v>0.40448535304960975</c:v>
                </c:pt>
                <c:pt idx="90">
                  <c:v>0.44237422297674511</c:v>
                </c:pt>
                <c:pt idx="91">
                  <c:v>0.48687250313407748</c:v>
                </c:pt>
                <c:pt idx="92">
                  <c:v>0.53965321689566448</c:v>
                </c:pt>
                <c:pt idx="93">
                  <c:v>0.60288396730389027</c:v>
                </c:pt>
                <c:pt idx="94">
                  <c:v>0.67933381180750674</c:v>
                </c:pt>
                <c:pt idx="95">
                  <c:v>0.77241188047727549</c:v>
                </c:pt>
                <c:pt idx="96">
                  <c:v>0.88597508085229615</c:v>
                </c:pt>
                <c:pt idx="97">
                  <c:v>1.0235824270769451</c:v>
                </c:pt>
                <c:pt idx="98">
                  <c:v>1.1867762606991865</c:v>
                </c:pt>
                <c:pt idx="99">
                  <c:v>1.3724297049080381</c:v>
                </c:pt>
                <c:pt idx="100">
                  <c:v>1.5707963267948966</c:v>
                </c:pt>
                <c:pt idx="101">
                  <c:v>1.7672396873515264</c:v>
                </c:pt>
                <c:pt idx="102">
                  <c:v>1.9479174764865588</c:v>
                </c:pt>
                <c:pt idx="103">
                  <c:v>2.1047661529901136</c:v>
                </c:pt>
                <c:pt idx="104">
                  <c:v>2.2360857546254325</c:v>
                </c:pt>
                <c:pt idx="105">
                  <c:v>2.3441468803381591</c:v>
                </c:pt>
                <c:pt idx="106">
                  <c:v>2.4326999279645656</c:v>
                </c:pt>
                <c:pt idx="107">
                  <c:v>2.5055308923405746</c:v>
                </c:pt>
                <c:pt idx="108">
                  <c:v>2.565893679725618</c:v>
                </c:pt>
                <c:pt idx="109">
                  <c:v>2.6163988011293533</c:v>
                </c:pt>
                <c:pt idx="110">
                  <c:v>2.6590793585673165</c:v>
                </c:pt>
                <c:pt idx="111">
                  <c:v>2.6955023501756372</c:v>
                </c:pt>
                <c:pt idx="112">
                  <c:v>2.7268750308521739</c:v>
                </c:pt>
                <c:pt idx="113">
                  <c:v>2.7541320265864151</c:v>
                </c:pt>
                <c:pt idx="114">
                  <c:v>2.7780023916021923</c:v>
                </c:pt>
                <c:pt idx="115">
                  <c:v>2.7990598722651541</c:v>
                </c:pt>
                <c:pt idx="116">
                  <c:v>2.8177602146228833</c:v>
                </c:pt>
                <c:pt idx="117">
                  <c:v>2.834468824261914</c:v>
                </c:pt>
                <c:pt idx="118">
                  <c:v>2.8494813477514365</c:v>
                </c:pt>
                <c:pt idx="119">
                  <c:v>2.8630390827610217</c:v>
                </c:pt>
                <c:pt idx="120">
                  <c:v>2.8753406044388674</c:v>
                </c:pt>
                <c:pt idx="121">
                  <c:v>2.8865506101518994</c:v>
                </c:pt>
                <c:pt idx="122">
                  <c:v>2.8968067058199578</c:v>
                </c:pt>
                <c:pt idx="123">
                  <c:v>2.9062246574915429</c:v>
                </c:pt>
                <c:pt idx="124">
                  <c:v>2.9149024893741924</c:v>
                </c:pt>
                <c:pt idx="125">
                  <c:v>2.9229237077158516</c:v>
                </c:pt>
                <c:pt idx="126">
                  <c:v>2.9303598568376632</c:v>
                </c:pt>
                <c:pt idx="127">
                  <c:v>2.9372725608326831</c:v>
                </c:pt>
                <c:pt idx="128">
                  <c:v>2.9437151660663781</c:v>
                </c:pt>
                <c:pt idx="129">
                  <c:v>2.9497340715075762</c:v>
                </c:pt>
                <c:pt idx="130">
                  <c:v>2.9553698131786521</c:v>
                </c:pt>
                <c:pt idx="131">
                  <c:v>2.9606579535944739</c:v>
                </c:pt>
                <c:pt idx="132">
                  <c:v>2.9656298155096001</c:v>
                </c:pt>
                <c:pt idx="133">
                  <c:v>2.9703130905781179</c:v>
                </c:pt>
                <c:pt idx="134">
                  <c:v>2.9747323469069071</c:v>
                </c:pt>
                <c:pt idx="135">
                  <c:v>2.97890945441433</c:v>
                </c:pt>
                <c:pt idx="136">
                  <c:v>2.9828639430010266</c:v>
                </c:pt>
                <c:pt idx="137">
                  <c:v>2.9866133055112112</c:v>
                </c:pt>
                <c:pt idx="138">
                  <c:v>2.9901732550998901</c:v>
                </c:pt>
                <c:pt idx="139">
                  <c:v>2.9935579447664806</c:v>
                </c:pt>
                <c:pt idx="140">
                  <c:v>2.9967801553508542</c:v>
                </c:pt>
                <c:pt idx="141">
                  <c:v>2.9998514571251205</c:v>
                </c:pt>
                <c:pt idx="142">
                  <c:v>3.0027823491864543</c:v>
                </c:pt>
                <c:pt idx="143">
                  <c:v>3.0055823801118393</c:v>
                </c:pt>
                <c:pt idx="144">
                  <c:v>3.008260252735385</c:v>
                </c:pt>
                <c:pt idx="145">
                  <c:v>3.0108239154227565</c:v>
                </c:pt>
                <c:pt idx="146">
                  <c:v>3.0132806418216287</c:v>
                </c:pt>
                <c:pt idx="147">
                  <c:v>3.0156371007439002</c:v>
                </c:pt>
                <c:pt idx="148">
                  <c:v>3.0178994175699732</c:v>
                </c:pt>
                <c:pt idx="149">
                  <c:v>3.0200732283469232</c:v>
                </c:pt>
                <c:pt idx="150">
                  <c:v>3.0221637275714541</c:v>
                </c:pt>
                <c:pt idx="151">
                  <c:v>3.0241757104984437</c:v>
                </c:pt>
                <c:pt idx="152">
                  <c:v>3.0261136106907447</c:v>
                </c:pt>
                <c:pt idx="153">
                  <c:v>3.0279815334213032</c:v>
                </c:pt>
                <c:pt idx="154">
                  <c:v>3.0297832854508244</c:v>
                </c:pt>
                <c:pt idx="155">
                  <c:v>3.0315224016304274</c:v>
                </c:pt>
                <c:pt idx="156">
                  <c:v>3.0332021687162198</c:v>
                </c:pt>
                <c:pt idx="157">
                  <c:v>3.0348256467299781</c:v>
                </c:pt>
                <c:pt idx="158">
                  <c:v>3.0363956881552108</c:v>
                </c:pt>
                <c:pt idx="159">
                  <c:v>3.0379149552196498</c:v>
                </c:pt>
                <c:pt idx="160">
                  <c:v>3.0393859354825397</c:v>
                </c:pt>
                <c:pt idx="161">
                  <c:v>3.0408109559171823</c:v>
                </c:pt>
                <c:pt idx="162">
                  <c:v>3.042192195655165</c:v>
                </c:pt>
                <c:pt idx="163">
                  <c:v>3.0435316975380262</c:v>
                </c:pt>
                <c:pt idx="164">
                  <c:v>3.0448313786042709</c:v>
                </c:pt>
                <c:pt idx="165">
                  <c:v>3.0460930396243096</c:v>
                </c:pt>
                <c:pt idx="166">
                  <c:v>3.0473183737824083</c:v>
                </c:pt>
                <c:pt idx="167">
                  <c:v>3.0485089745932763</c:v>
                </c:pt>
                <c:pt idx="168">
                  <c:v>3.0496663431306761</c:v>
                </c:pt>
                <c:pt idx="169">
                  <c:v>3.0507918946367081</c:v>
                </c:pt>
                <c:pt idx="170">
                  <c:v>3.0518869645727325</c:v>
                </c:pt>
                <c:pt idx="171">
                  <c:v>3.0529528141660771</c:v>
                </c:pt>
                <c:pt idx="172">
                  <c:v>3.0539906355008251</c:v>
                </c:pt>
                <c:pt idx="173">
                  <c:v>3.0550015561957347</c:v>
                </c:pt>
                <c:pt idx="174">
                  <c:v>3.0559866437078105</c:v>
                </c:pt>
                <c:pt idx="175">
                  <c:v>3.0569469092959154</c:v>
                </c:pt>
                <c:pt idx="176">
                  <c:v>3.057883311675361</c:v>
                </c:pt>
                <c:pt idx="177">
                  <c:v>3.0587967603911683</c:v>
                </c:pt>
                <c:pt idx="178">
                  <c:v>3.0596881189348979</c:v>
                </c:pt>
                <c:pt idx="179">
                  <c:v>3.0605582076275182</c:v>
                </c:pt>
                <c:pt idx="180">
                  <c:v>3.0614078062884786</c:v>
                </c:pt>
                <c:pt idx="181">
                  <c:v>3.0622376567092831</c:v>
                </c:pt>
                <c:pt idx="182">
                  <c:v>3.0630484649480385</c:v>
                </c:pt>
                <c:pt idx="183">
                  <c:v>3.0638409034598841</c:v>
                </c:pt>
                <c:pt idx="184">
                  <c:v>3.0646156130768141</c:v>
                </c:pt>
                <c:pt idx="185">
                  <c:v>3.0653732048492448</c:v>
                </c:pt>
                <c:pt idx="186">
                  <c:v>3.0661142617602994</c:v>
                </c:pt>
                <c:pt idx="187">
                  <c:v>3.0668393403231011</c:v>
                </c:pt>
                <c:pt idx="188">
                  <c:v>3.0675489720701798</c:v>
                </c:pt>
                <c:pt idx="189">
                  <c:v>3.0682436649434282</c:v>
                </c:pt>
                <c:pt idx="190">
                  <c:v>3.0689239045922783</c:v>
                </c:pt>
                <c:pt idx="191">
                  <c:v>3.0695901555870222</c:v>
                </c:pt>
                <c:pt idx="192">
                  <c:v>3.0702428625537879</c:v>
                </c:pt>
                <c:pt idx="193">
                  <c:v>3.0708824512368742</c:v>
                </c:pt>
                <c:pt idx="194">
                  <c:v>3.0715093294939155</c:v>
                </c:pt>
                <c:pt idx="195">
                  <c:v>3.0721238882287194</c:v>
                </c:pt>
                <c:pt idx="196">
                  <c:v>3.0727265022662937</c:v>
                </c:pt>
                <c:pt idx="197">
                  <c:v>3.0733175311742071</c:v>
                </c:pt>
                <c:pt idx="198">
                  <c:v>3.0738973200340798</c:v>
                </c:pt>
                <c:pt idx="199">
                  <c:v>3.0744662001667038</c:v>
                </c:pt>
                <c:pt idx="200">
                  <c:v>3.0750244898139707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C6-41F2-AF76-713F2B8A5509}"/>
            </c:ext>
          </c:extLst>
        </c:ser>
        <c:ser>
          <c:idx val="1"/>
          <c:order val="1"/>
          <c:tx>
            <c:v>b = 0.2 kg/s</c:v>
          </c:tx>
          <c:spPr>
            <a:ln w="22225"/>
          </c:spPr>
          <c:marker>
            <c:symbol val="none"/>
          </c:marker>
          <c:xVal>
            <c:numRef>
              <c:f>'Varying the damping (Data)'!$A$10:$A$210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(Data)'!$G$10:$G$210</c:f>
              <c:numCache>
                <c:formatCode>0.000</c:formatCode>
                <c:ptCount val="201"/>
                <c:pt idx="0">
                  <c:v>0</c:v>
                </c:pt>
                <c:pt idx="1">
                  <c:v>2.0001973525387573E-3</c:v>
                </c:pt>
                <c:pt idx="2">
                  <c:v>4.0015792815131235E-3</c:v>
                </c:pt>
                <c:pt idx="3">
                  <c:v>6.0053326711884125E-3</c:v>
                </c:pt>
                <c:pt idx="4">
                  <c:v>8.0126490309213594E-3</c:v>
                </c:pt>
                <c:pt idx="5">
                  <c:v>1.0024726831006303E-2</c:v>
                </c:pt>
                <c:pt idx="6">
                  <c:v>1.2042773866702605E-2</c:v>
                </c:pt>
                <c:pt idx="7">
                  <c:v>1.4068009660306302E-2</c:v>
                </c:pt>
                <c:pt idx="8">
                  <c:v>1.6101667910947137E-2</c:v>
                </c:pt>
                <c:pt idx="9">
                  <c:v>1.8144999002627005E-2</c:v>
                </c:pt>
                <c:pt idx="10">
                  <c:v>2.0199272581067351E-2</c:v>
                </c:pt>
                <c:pt idx="11">
                  <c:v>2.2265780210614761E-2</c:v>
                </c:pt>
                <c:pt idx="12">
                  <c:v>2.4345838122916019E-2</c:v>
                </c:pt>
                <c:pt idx="13">
                  <c:v>2.6440790069811593E-2</c:v>
                </c:pt>
                <c:pt idx="14">
                  <c:v>2.8552010293479979E-2</c:v>
                </c:pt>
                <c:pt idx="15">
                  <c:v>3.0680906628043347E-2</c:v>
                </c:pt>
                <c:pt idx="16">
                  <c:v>3.2828923747378447E-2</c:v>
                </c:pt>
                <c:pt idx="17">
                  <c:v>3.4997546575392224E-2</c:v>
                </c:pt>
                <c:pt idx="18">
                  <c:v>3.7188303875953066E-2</c:v>
                </c:pt>
                <c:pt idx="19">
                  <c:v>3.9402772041223999E-2</c:v>
                </c:pt>
                <c:pt idx="20">
                  <c:v>4.1642579098589483E-2</c:v>
                </c:pt>
                <c:pt idx="21">
                  <c:v>4.3909408958185736E-2</c:v>
                </c:pt>
                <c:pt idx="22">
                  <c:v>4.6205005924937925E-2</c:v>
                </c:pt>
                <c:pt idx="23">
                  <c:v>4.8531179501195565E-2</c:v>
                </c:pt>
                <c:pt idx="24">
                  <c:v>5.0889809508483097E-2</c:v>
                </c:pt>
                <c:pt idx="25">
                  <c:v>5.3282851559690814E-2</c:v>
                </c:pt>
                <c:pt idx="26">
                  <c:v>5.5712342915904101E-2</c:v>
                </c:pt>
                <c:pt idx="27">
                  <c:v>5.8180408765684311E-2</c:v>
                </c:pt>
                <c:pt idx="28">
                  <c:v>6.0689268968357579E-2</c:v>
                </c:pt>
                <c:pt idx="29">
                  <c:v>6.3241245307113836E-2</c:v>
                </c:pt>
                <c:pt idx="30">
                  <c:v>6.583876930269339E-2</c:v>
                </c:pt>
                <c:pt idx="31">
                  <c:v>6.8484390643723803E-2</c:v>
                </c:pt>
                <c:pt idx="32">
                  <c:v>7.1180786295975462E-2</c:v>
                </c:pt>
                <c:pt idx="33">
                  <c:v>7.3930770359652787E-2</c:v>
                </c:pt>
                <c:pt idx="34">
                  <c:v>7.6737304751616886E-2</c:v>
                </c:pt>
                <c:pt idx="35">
                  <c:v>7.9603510798206933E-2</c:v>
                </c:pt>
                <c:pt idx="36">
                  <c:v>8.2532681834246224E-2</c:v>
                </c:pt>
                <c:pt idx="37">
                  <c:v>8.5528296915084345E-2</c:v>
                </c:pt>
                <c:pt idx="38">
                  <c:v>8.8594035761244028E-2</c:v>
                </c:pt>
                <c:pt idx="39">
                  <c:v>9.1733795069759205E-2</c:v>
                </c:pt>
                <c:pt idx="40">
                  <c:v>9.4951706342754738E-2</c:v>
                </c:pt>
                <c:pt idx="41">
                  <c:v>9.8252155402596797E-2</c:v>
                </c:pt>
                <c:pt idx="42">
                  <c:v>0.10163980378438198</c:v>
                </c:pt>
                <c:pt idx="43">
                  <c:v>0.10511961222105315</c:v>
                </c:pt>
                <c:pt idx="44">
                  <c:v>0.10869686646445853</c:v>
                </c:pt>
                <c:pt idx="45">
                  <c:v>0.11237720571790044</c:v>
                </c:pt>
                <c:pt idx="46">
                  <c:v>0.11616665399269044</c:v>
                </c:pt>
                <c:pt idx="47">
                  <c:v>0.12007165474382231</c:v>
                </c:pt>
                <c:pt idx="48">
                  <c:v>0.12409910918898936</c:v>
                </c:pt>
                <c:pt idx="49">
                  <c:v>0.12825641877191551</c:v>
                </c:pt>
                <c:pt idx="50">
                  <c:v>0.13255153229667394</c:v>
                </c:pt>
                <c:pt idx="51">
                  <c:v>0.13699299833581913</c:v>
                </c:pt>
                <c:pt idx="52">
                  <c:v>0.14159002360367978</c:v>
                </c:pt>
                <c:pt idx="53">
                  <c:v>0.14635253808918436</c:v>
                </c:pt>
                <c:pt idx="54">
                  <c:v>0.15129126786277092</c:v>
                </c:pt>
                <c:pt idx="55">
                  <c:v>0.15641781661229204</c:v>
                </c:pt>
                <c:pt idx="56">
                  <c:v>0.16174475712720149</c:v>
                </c:pt>
                <c:pt idx="57">
                  <c:v>0.16728573414305181</c:v>
                </c:pt>
                <c:pt idx="58">
                  <c:v>0.17305558018473244</c:v>
                </c:pt>
                <c:pt idx="59">
                  <c:v>0.17907044631335345</c:v>
                </c:pt>
                <c:pt idx="60">
                  <c:v>0.18534794999569471</c:v>
                </c:pt>
                <c:pt idx="61">
                  <c:v>0.19190734268584797</c:v>
                </c:pt>
                <c:pt idx="62">
                  <c:v>0.19876970014674189</c:v>
                </c:pt>
                <c:pt idx="63">
                  <c:v>0.20595813905753513</c:v>
                </c:pt>
                <c:pt idx="64">
                  <c:v>0.21349806406652982</c:v>
                </c:pt>
                <c:pt idx="65">
                  <c:v>0.22141745017602199</c:v>
                </c:pt>
                <c:pt idx="66">
                  <c:v>0.22974716620631397</c:v>
                </c:pt>
                <c:pt idx="67">
                  <c:v>0.23852134610462516</c:v>
                </c:pt>
                <c:pt idx="68">
                  <c:v>0.2477778160680717</c:v>
                </c:pt>
                <c:pt idx="69">
                  <c:v>0.25755858686763489</c:v>
                </c:pt>
                <c:pt idx="70">
                  <c:v>0.26791042242333973</c:v>
                </c:pt>
                <c:pt idx="71">
                  <c:v>0.27888549761942016</c:v>
                </c:pt>
                <c:pt idx="72">
                  <c:v>0.29054216058657301</c:v>
                </c:pt>
                <c:pt idx="73">
                  <c:v>0.30294581722661929</c:v>
                </c:pt>
                <c:pt idx="74">
                  <c:v>0.31616995859589792</c:v>
                </c:pt>
                <c:pt idx="75">
                  <c:v>0.3302973548292536</c:v>
                </c:pt>
                <c:pt idx="76">
                  <c:v>0.34542144242020956</c:v>
                </c:pt>
                <c:pt idx="77">
                  <c:v>0.36164793456894806</c:v>
                </c:pt>
                <c:pt idx="78">
                  <c:v>0.3790966864162022</c:v>
                </c:pt>
                <c:pt idx="79">
                  <c:v>0.39790384734654372</c:v>
                </c:pt>
                <c:pt idx="80">
                  <c:v>0.41822432957922917</c:v>
                </c:pt>
                <c:pt idx="81">
                  <c:v>0.4402346133740378</c:v>
                </c:pt>
                <c:pt idx="82">
                  <c:v>0.46413589021200075</c:v>
                </c:pt>
                <c:pt idx="83">
                  <c:v>0.4901575097525972</c:v>
                </c:pt>
                <c:pt idx="84">
                  <c:v>0.51856063421974419</c:v>
                </c:pt>
                <c:pt idx="85">
                  <c:v>0.54964190019504677</c:v>
                </c:pt>
                <c:pt idx="86">
                  <c:v>0.58373672114127484</c:v>
                </c:pt>
                <c:pt idx="87">
                  <c:v>0.62122160528619541</c:v>
                </c:pt>
                <c:pt idx="88">
                  <c:v>0.66251447725443902</c:v>
                </c:pt>
                <c:pt idx="89">
                  <c:v>0.70807144319082427</c:v>
                </c:pt>
                <c:pt idx="90">
                  <c:v>0.75837771421018352</c:v>
                </c:pt>
                <c:pt idx="91">
                  <c:v>0.81392955432432468</c:v>
                </c:pt>
                <c:pt idx="92">
                  <c:v>0.87520334995161608</c:v>
                </c:pt>
                <c:pt idx="93">
                  <c:v>0.94260769029827862</c:v>
                </c:pt>
                <c:pt idx="94">
                  <c:v>1.0164155866177931</c:v>
                </c:pt>
                <c:pt idx="95">
                  <c:v>1.0966778962893935</c:v>
                </c:pt>
                <c:pt idx="96">
                  <c:v>1.183126748420898</c:v>
                </c:pt>
                <c:pt idx="97">
                  <c:v>1.2750888612759288</c:v>
                </c:pt>
                <c:pt idx="98">
                  <c:v>1.3714392159104158</c:v>
                </c:pt>
                <c:pt idx="99">
                  <c:v>1.4706276493441572</c:v>
                </c:pt>
                <c:pt idx="100">
                  <c:v>1.5707963267948966</c:v>
                </c:pt>
                <c:pt idx="101">
                  <c:v>1.6699748072749265</c:v>
                </c:pt>
                <c:pt idx="102">
                  <c:v>1.7663058081569694</c:v>
                </c:pt>
                <c:pt idx="103">
                  <c:v>1.8582401227943768</c:v>
                </c:pt>
                <c:pt idx="104">
                  <c:v>1.9446538657139543</c:v>
                </c:pt>
                <c:pt idx="105">
                  <c:v>2.024874849888092</c:v>
                </c:pt>
                <c:pt idx="106">
                  <c:v>2.0986361160679903</c:v>
                </c:pt>
                <c:pt idx="107">
                  <c:v>2.1659891906307442</c:v>
                </c:pt>
                <c:pt idx="108">
                  <c:v>2.227207516420564</c:v>
                </c:pt>
                <c:pt idx="109">
                  <c:v>2.2826999171067062</c:v>
                </c:pt>
                <c:pt idx="110">
                  <c:v>2.3329428673818824</c:v>
                </c:pt>
                <c:pt idx="111">
                  <c:v>2.3784326205875885</c:v>
                </c:pt>
                <c:pt idx="112">
                  <c:v>2.4196543158438946</c:v>
                </c:pt>
                <c:pt idx="113">
                  <c:v>2.4570639531459255</c:v>
                </c:pt>
                <c:pt idx="114">
                  <c:v>2.4910793350395419</c:v>
                </c:pt>
                <c:pt idx="115">
                  <c:v>2.5220768431906646</c:v>
                </c:pt>
                <c:pt idx="116">
                  <c:v>2.5503917667042972</c:v>
                </c:pt>
                <c:pt idx="117">
                  <c:v>2.5763206235389022</c:v>
                </c:pt>
                <c:pt idx="118">
                  <c:v>2.6001244645650634</c:v>
                </c:pt>
                <c:pt idx="119">
                  <c:v>2.6220325356926404</c:v>
                </c:pt>
                <c:pt idx="120">
                  <c:v>2.6422459319096632</c:v>
                </c:pt>
                <c:pt idx="121">
                  <c:v>2.6609410435402601</c:v>
                </c:pt>
                <c:pt idx="122">
                  <c:v>2.6782726985746401</c:v>
                </c:pt>
                <c:pt idx="123">
                  <c:v>2.6943769669902231</c:v>
                </c:pt>
                <c:pt idx="124">
                  <c:v>2.7093736284888905</c:v>
                </c:pt>
                <c:pt idx="125">
                  <c:v>2.7233683240105639</c:v>
                </c:pt>
                <c:pt idx="126">
                  <c:v>2.7364544202547414</c:v>
                </c:pt>
                <c:pt idx="127">
                  <c:v>2.748714619395848</c:v>
                </c:pt>
                <c:pt idx="128">
                  <c:v>2.760222345806838</c:v>
                </c:pt>
                <c:pt idx="129">
                  <c:v>2.7710429394960374</c:v>
                </c:pt>
                <c:pt idx="130">
                  <c:v>2.7812346830649997</c:v>
                </c:pt>
                <c:pt idx="131">
                  <c:v>2.7908496858613248</c:v>
                </c:pt>
                <c:pt idx="132">
                  <c:v>2.7999346459352088</c:v>
                </c:pt>
                <c:pt idx="133">
                  <c:v>2.8085315075682309</c:v>
                </c:pt>
                <c:pt idx="134">
                  <c:v>2.8166780295953515</c:v>
                </c:pt>
                <c:pt idx="135">
                  <c:v>2.8244082775036325</c:v>
                </c:pt>
                <c:pt idx="136">
                  <c:v>2.8317530503532788</c:v>
                </c:pt>
                <c:pt idx="137">
                  <c:v>2.8387402519039875</c:v>
                </c:pt>
                <c:pt idx="138">
                  <c:v>2.8453952139124232</c:v>
                </c:pt>
                <c:pt idx="139">
                  <c:v>2.8517409783636758</c:v>
                </c:pt>
                <c:pt idx="140">
                  <c:v>2.8577985443814651</c:v>
                </c:pt>
                <c:pt idx="141">
                  <c:v>2.8635870847014582</c:v>
                </c:pt>
                <c:pt idx="142">
                  <c:v>2.8691241358655333</c:v>
                </c:pt>
                <c:pt idx="143">
                  <c:v>2.8744257656814649</c:v>
                </c:pt>
                <c:pt idx="144">
                  <c:v>2.8795067209744039</c:v>
                </c:pt>
                <c:pt idx="145">
                  <c:v>2.884380558218643</c:v>
                </c:pt>
                <c:pt idx="146">
                  <c:v>2.8890597592675946</c:v>
                </c:pt>
                <c:pt idx="147">
                  <c:v>2.8935558340860208</c:v>
                </c:pt>
                <c:pt idx="148">
                  <c:v>2.8978794121221969</c:v>
                </c:pt>
                <c:pt idx="149">
                  <c:v>2.902040323731331</c:v>
                </c:pt>
                <c:pt idx="150">
                  <c:v>2.9060476728689295</c:v>
                </c:pt>
                <c:pt idx="151">
                  <c:v>2.9099099021084767</c:v>
                </c:pt>
                <c:pt idx="152">
                  <c:v>2.9136348508974503</c:v>
                </c:pt>
                <c:pt idx="153">
                  <c:v>2.9172298078455769</c:v>
                </c:pt>
                <c:pt idx="154">
                  <c:v>2.9207015577362476</c:v>
                </c:pt>
                <c:pt idx="155">
                  <c:v>2.9240564238634645</c:v>
                </c:pt>
                <c:pt idx="156">
                  <c:v>2.9273003062206353</c:v>
                </c:pt>
                <c:pt idx="157">
                  <c:v>2.930438716001742</c:v>
                </c:pt>
                <c:pt idx="158">
                  <c:v>2.9334768068187413</c:v>
                </c:pt>
                <c:pt idx="159">
                  <c:v>2.9364194029899471</c:v>
                </c:pt>
                <c:pt idx="160">
                  <c:v>2.93927102521149</c:v>
                </c:pt>
                <c:pt idx="161">
                  <c:v>2.9420359138870311</c:v>
                </c:pt>
                <c:pt idx="162">
                  <c:v>2.9447180503586603</c:v>
                </c:pt>
                <c:pt idx="163">
                  <c:v>2.9473211762538485</c:v>
                </c:pt>
                <c:pt idx="164">
                  <c:v>2.949848811138799</c:v>
                </c:pt>
                <c:pt idx="165">
                  <c:v>2.9523042686471328</c:v>
                </c:pt>
                <c:pt idx="166">
                  <c:v>2.95469067123397</c:v>
                </c:pt>
                <c:pt idx="167">
                  <c:v>2.95701096368906</c:v>
                </c:pt>
                <c:pt idx="168">
                  <c:v>2.9592679255280299</c:v>
                </c:pt>
                <c:pt idx="169">
                  <c:v>2.9614641823680881</c:v>
                </c:pt>
                <c:pt idx="170">
                  <c:v>2.9636022163832472</c:v>
                </c:pt>
                <c:pt idx="171">
                  <c:v>2.965684375924158</c:v>
                </c:pt>
                <c:pt idx="172">
                  <c:v>2.9677128843788614</c:v>
                </c:pt>
                <c:pt idx="173">
                  <c:v>2.9696898483429539</c:v>
                </c:pt>
                <c:pt idx="174">
                  <c:v>2.9716172651607353</c:v>
                </c:pt>
                <c:pt idx="175">
                  <c:v>2.9734970298927474</c:v>
                </c:pt>
                <c:pt idx="176">
                  <c:v>2.9753309417597</c:v>
                </c:pt>
                <c:pt idx="177">
                  <c:v>2.977120710107779</c:v>
                </c:pt>
                <c:pt idx="178">
                  <c:v>2.9788679599361219</c:v>
                </c:pt>
                <c:pt idx="179">
                  <c:v>2.9805742370232586</c:v>
                </c:pt>
                <c:pt idx="180">
                  <c:v>2.982241012685876</c:v>
                </c:pt>
                <c:pt idx="181">
                  <c:v>2.9838696882001434</c:v>
                </c:pt>
                <c:pt idx="182">
                  <c:v>2.9854615989130648</c:v>
                </c:pt>
                <c:pt idx="183">
                  <c:v>2.98701801806875</c:v>
                </c:pt>
                <c:pt idx="184">
                  <c:v>2.988540160372346</c:v>
                </c:pt>
                <c:pt idx="185">
                  <c:v>2.9900291853122329</c:v>
                </c:pt>
                <c:pt idx="186">
                  <c:v>2.9914862002593305</c:v>
                </c:pt>
                <c:pt idx="187">
                  <c:v>2.9929122633606973</c:v>
                </c:pt>
                <c:pt idx="188">
                  <c:v>2.9943083862431039</c:v>
                </c:pt>
                <c:pt idx="189">
                  <c:v>2.9956755365409036</c:v>
                </c:pt>
                <c:pt idx="190">
                  <c:v>2.9970146402613604</c:v>
                </c:pt>
                <c:pt idx="191">
                  <c:v>2.9983265839994306</c:v>
                </c:pt>
                <c:pt idx="192">
                  <c:v>2.9996122170130048</c:v>
                </c:pt>
                <c:pt idx="193">
                  <c:v>3.0008723531687469</c:v>
                </c:pt>
                <c:pt idx="194">
                  <c:v>3.0021077727678058</c:v>
                </c:pt>
                <c:pt idx="195">
                  <c:v>3.0033192242599229</c:v>
                </c:pt>
                <c:pt idx="196">
                  <c:v>3.0045074258538023</c:v>
                </c:pt>
                <c:pt idx="197">
                  <c:v>3.0056730670309606</c:v>
                </c:pt>
                <c:pt idx="198">
                  <c:v>3.0068168099697292</c:v>
                </c:pt>
                <c:pt idx="199">
                  <c:v>3.0079392908855276</c:v>
                </c:pt>
                <c:pt idx="200">
                  <c:v>3.0090411212931185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C6-41F2-AF76-713F2B8A5509}"/>
            </c:ext>
          </c:extLst>
        </c:ser>
        <c:ser>
          <c:idx val="2"/>
          <c:order val="2"/>
          <c:tx>
            <c:v>b = 0.4 kg/s</c:v>
          </c:tx>
          <c:spPr>
            <a:ln w="22225"/>
          </c:spPr>
          <c:marker>
            <c:symbol val="none"/>
          </c:marker>
          <c:xVal>
            <c:numRef>
              <c:f>'Varying the damping (Data)'!$I$10:$I$210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(Data)'!$K$10:$K$210</c:f>
              <c:numCache>
                <c:formatCode>0.000</c:formatCode>
                <c:ptCount val="201"/>
                <c:pt idx="0">
                  <c:v>0</c:v>
                </c:pt>
                <c:pt idx="1">
                  <c:v>4.0003787004965208E-3</c:v>
                </c:pt>
                <c:pt idx="2">
                  <c:v>8.0030304154432574E-3</c:v>
                </c:pt>
                <c:pt idx="3">
                  <c:v>1.2010232220736938E-2</c:v>
                </c:pt>
                <c:pt idx="4">
                  <c:v>1.6024269329041774E-2</c:v>
                </c:pt>
                <c:pt idx="5">
                  <c:v>2.0047439194071259E-2</c:v>
                </c:pt>
                <c:pt idx="6">
                  <c:v>2.4082055657741019E-2</c:v>
                </c:pt>
                <c:pt idx="7">
                  <c:v>2.8130453155115864E-2</c:v>
                </c:pt>
                <c:pt idx="8">
                  <c:v>3.2194990992200578E-2</c:v>
                </c:pt>
                <c:pt idx="9">
                  <c:v>3.6278057711947032E-2</c:v>
                </c:pt>
                <c:pt idx="10">
                  <c:v>4.0382075564499909E-2</c:v>
                </c:pt>
                <c:pt idx="11">
                  <c:v>4.4509505098125457E-2</c:v>
                </c:pt>
                <c:pt idx="12">
                  <c:v>4.8662849888070792E-2</c:v>
                </c:pt>
                <c:pt idx="13">
                  <c:v>5.2844661421320716E-2</c:v>
                </c:pt>
                <c:pt idx="14">
                  <c:v>5.7057544156109197E-2</c:v>
                </c:pt>
                <c:pt idx="15">
                  <c:v>6.1304160776057381E-2</c:v>
                </c:pt>
                <c:pt idx="16">
                  <c:v>6.5587237659927133E-2</c:v>
                </c:pt>
                <c:pt idx="17">
                  <c:v>6.9909570589200332E-2</c:v>
                </c:pt>
                <c:pt idx="18">
                  <c:v>7.427403071714278E-2</c:v>
                </c:pt>
                <c:pt idx="19">
                  <c:v>7.8683570824460203E-2</c:v>
                </c:pt>
                <c:pt idx="20">
                  <c:v>8.3141231888440581E-2</c:v>
                </c:pt>
                <c:pt idx="21">
                  <c:v>8.7650149994269899E-2</c:v>
                </c:pt>
                <c:pt idx="22">
                  <c:v>9.2213563619323313E-2</c:v>
                </c:pt>
                <c:pt idx="23">
                  <c:v>9.6834821323443565E-2</c:v>
                </c:pt>
                <c:pt idx="24">
                  <c:v>0.10151738988073444</c:v>
                </c:pt>
                <c:pt idx="25">
                  <c:v>0.10626486289107895</c:v>
                </c:pt>
                <c:pt idx="26">
                  <c:v>0.1110809699125983</c:v>
                </c:pt>
                <c:pt idx="27">
                  <c:v>0.11596958615947073</c:v>
                </c:pt>
                <c:pt idx="28">
                  <c:v>0.12093474281312133</c:v>
                </c:pt>
                <c:pt idx="29">
                  <c:v>0.12598063799864234</c:v>
                </c:pt>
                <c:pt idx="30">
                  <c:v>0.13111164848254586</c:v>
                </c:pt>
                <c:pt idx="31">
                  <c:v>0.13633234215254353</c:v>
                </c:pt>
                <c:pt idx="32">
                  <c:v>0.14164749134505716</c:v>
                </c:pt>
                <c:pt idx="33">
                  <c:v>0.14706208709165391</c:v>
                </c:pt>
                <c:pt idx="34">
                  <c:v>0.15258135436145004</c:v>
                </c:pt>
                <c:pt idx="35">
                  <c:v>0.15821076838302695</c:v>
                </c:pt>
                <c:pt idx="36">
                  <c:v>0.16395607213627539</c:v>
                </c:pt>
                <c:pt idx="37">
                  <c:v>0.16982329511216632</c:v>
                </c:pt>
                <c:pt idx="38">
                  <c:v>0.1758187734464689</c:v>
                </c:pt>
                <c:pt idx="39">
                  <c:v>0.18194917154218704</c:v>
                </c:pt>
                <c:pt idx="40">
                  <c:v>0.18822150530477</c:v>
                </c:pt>
                <c:pt idx="41">
                  <c:v>0.19464316712411578</c:v>
                </c:pt>
                <c:pt idx="42">
                  <c:v>0.20122195274790022</c:v>
                </c:pt>
                <c:pt idx="43">
                  <c:v>0.20796609020194712</c:v>
                </c:pt>
                <c:pt idx="44">
                  <c:v>0.21488427092496543</c:v>
                </c:pt>
                <c:pt idx="45">
                  <c:v>0.22198568329709834</c:v>
                </c:pt>
                <c:pt idx="46">
                  <c:v>0.22928004875410313</c:v>
                </c:pt>
                <c:pt idx="47">
                  <c:v>0.23677766069149775</c:v>
                </c:pt>
                <c:pt idx="48">
                  <c:v>0.24448942637529103</c:v>
                </c:pt>
                <c:pt idx="49">
                  <c:v>0.25242691208774803</c:v>
                </c:pt>
                <c:pt idx="50">
                  <c:v>0.26060239174734146</c:v>
                </c:pt>
                <c:pt idx="51">
                  <c:v>0.26902889925110984</c:v>
                </c:pt>
                <c:pt idx="52">
                  <c:v>0.277720284794156</c:v>
                </c:pt>
                <c:pt idx="53">
                  <c:v>0.28669127542376782</c:v>
                </c:pt>
                <c:pt idx="54">
                  <c:v>0.29595754008338115</c:v>
                </c:pt>
                <c:pt idx="55">
                  <c:v>0.30553575939224031</c:v>
                </c:pt>
                <c:pt idx="56">
                  <c:v>0.31544370038790981</c:v>
                </c:pt>
                <c:pt idx="57">
                  <c:v>0.32570029642769915</c:v>
                </c:pt>
                <c:pt idx="58">
                  <c:v>0.33632573239768493</c:v>
                </c:pt>
                <c:pt idx="59">
                  <c:v>0.34734153530962963</c:v>
                </c:pt>
                <c:pt idx="60">
                  <c:v>0.35877067027057197</c:v>
                </c:pt>
                <c:pt idx="61">
                  <c:v>0.37063764167970303</c:v>
                </c:pt>
                <c:pt idx="62">
                  <c:v>0.38296859933299943</c:v>
                </c:pt>
                <c:pt idx="63">
                  <c:v>0.39579144888641116</c:v>
                </c:pt>
                <c:pt idx="64">
                  <c:v>0.4091359658290965</c:v>
                </c:pt>
                <c:pt idx="65">
                  <c:v>0.4230339117321491</c:v>
                </c:pt>
                <c:pt idx="66">
                  <c:v>0.43751915104487837</c:v>
                </c:pt>
                <c:pt idx="67">
                  <c:v>0.45262776608556443</c:v>
                </c:pt>
                <c:pt idx="68">
                  <c:v>0.46839816708816007</c:v>
                </c:pt>
                <c:pt idx="69">
                  <c:v>0.48487119318802385</c:v>
                </c:pt>
                <c:pt idx="70">
                  <c:v>0.50209019902199392</c:v>
                </c:pt>
                <c:pt idx="71">
                  <c:v>0.52010112014202514</c:v>
                </c:pt>
                <c:pt idx="72">
                  <c:v>0.5389525086579019</c:v>
                </c:pt>
                <c:pt idx="73">
                  <c:v>0.55869552839745262</c:v>
                </c:pt>
                <c:pt idx="74">
                  <c:v>0.57938389637636623</c:v>
                </c:pt>
                <c:pt idx="75">
                  <c:v>0.60107375449774914</c:v>
                </c:pt>
                <c:pt idx="76">
                  <c:v>0.62382345218100455</c:v>
                </c:pt>
                <c:pt idx="77">
                  <c:v>0.64769321713059014</c:v>
                </c:pt>
                <c:pt idx="78">
                  <c:v>0.67274468785717789</c:v>
                </c:pt>
                <c:pt idx="79">
                  <c:v>0.69904027812874725</c:v>
                </c:pt>
                <c:pt idx="80">
                  <c:v>0.72664234068172584</c:v>
                </c:pt>
                <c:pt idx="81">
                  <c:v>0.75561209588222222</c:v>
                </c:pt>
                <c:pt idx="82">
                  <c:v>0.7860082914486467</c:v>
                </c:pt>
                <c:pt idx="83">
                  <c:v>0.8178855629398547</c:v>
                </c:pt>
                <c:pt idx="84">
                  <c:v>0.85129247282782716</c:v>
                </c:pt>
                <c:pt idx="85">
                  <c:v>0.88626922011875997</c:v>
                </c:pt>
                <c:pt idx="86">
                  <c:v>0.92284503413980967</c:v>
                </c:pt>
                <c:pt idx="87">
                  <c:v>0.96103529639418028</c:v>
                </c:pt>
                <c:pt idx="88">
                  <c:v>1.0008384735865308</c:v>
                </c:pt>
                <c:pt idx="89">
                  <c:v>1.0422329918466289</c:v>
                </c:pt>
                <c:pt idx="90">
                  <c:v>1.0851742334974279</c:v>
                </c:pt>
                <c:pt idx="91">
                  <c:v>1.1295918874062343</c:v>
                </c:pt>
                <c:pt idx="92">
                  <c:v>1.175387923222921</c:v>
                </c:pt>
                <c:pt idx="93">
                  <c:v>1.2224354777514994</c:v>
                </c:pt>
                <c:pt idx="94">
                  <c:v>1.2705789270856365</c:v>
                </c:pt>
                <c:pt idx="95">
                  <c:v>1.319635362217128</c:v>
                </c:pt>
                <c:pt idx="96">
                  <c:v>1.3693975857673759</c:v>
                </c:pt>
                <c:pt idx="97">
                  <c:v>1.419638609396767</c:v>
                </c:pt>
                <c:pt idx="98">
                  <c:v>1.4701174715965617</c:v>
                </c:pt>
                <c:pt idx="99">
                  <c:v>1.5205860387370678</c:v>
                </c:pt>
                <c:pt idx="100">
                  <c:v>1.5707963267948966</c:v>
                </c:pt>
                <c:pt idx="101">
                  <c:v>1.6205078119898881</c:v>
                </c:pt>
                <c:pt idx="102">
                  <c:v>1.6694942000550494</c:v>
                </c:pt>
                <c:pt idx="103">
                  <c:v>1.717549195724474</c:v>
                </c:pt>
                <c:pt idx="104">
                  <c:v>1.7644909412919636</c:v>
                </c:pt>
                <c:pt idx="105">
                  <c:v>1.8101649505998483</c:v>
                </c:pt>
                <c:pt idx="106">
                  <c:v>1.8544455242192881</c:v>
                </c:pt>
                <c:pt idx="107">
                  <c:v>1.897235768376516</c:v>
                </c:pt>
                <c:pt idx="108">
                  <c:v>1.9384664384880055</c:v>
                </c:pt>
                <c:pt idx="109">
                  <c:v>1.9780938822959162</c:v>
                </c:pt>
                <c:pt idx="110">
                  <c:v>2.0160973706825827</c:v>
                </c:pt>
                <c:pt idx="111">
                  <c:v>2.0524760852042934</c:v>
                </c:pt>
                <c:pt idx="112">
                  <c:v>2.0872459914903034</c:v>
                </c:pt>
                <c:pt idx="113">
                  <c:v>2.1204367777397852</c:v>
                </c:pt>
                <c:pt idx="114">
                  <c:v>2.1520889863120294</c:v>
                </c:pt>
                <c:pt idx="115">
                  <c:v>2.1822514197461103</c:v>
                </c:pt>
                <c:pt idx="116">
                  <c:v>2.2109788636998262</c:v>
                </c:pt>
                <c:pt idx="117">
                  <c:v>2.238330139377823</c:v>
                </c:pt>
                <c:pt idx="118">
                  <c:v>2.2643664766977118</c:v>
                </c:pt>
                <c:pt idx="119">
                  <c:v>2.2891501855743206</c:v>
                </c:pt>
                <c:pt idx="120">
                  <c:v>2.3127435948008137</c:v>
                </c:pt>
                <c:pt idx="121">
                  <c:v>2.3352082245670278</c:v>
                </c:pt>
                <c:pt idx="122">
                  <c:v>2.35660415833821</c:v>
                </c:pt>
                <c:pt idx="123">
                  <c:v>2.3769895815217392</c:v>
                </c:pt>
                <c:pt idx="124">
                  <c:v>2.3964204572314656</c:v>
                </c:pt>
                <c:pt idx="125">
                  <c:v>2.4149503129080676</c:v>
                </c:pt>
                <c:pt idx="126">
                  <c:v>2.4326301151518694</c:v>
                </c:pt>
                <c:pt idx="127">
                  <c:v>2.4495082136050637</c:v>
                </c:pt>
                <c:pt idx="128">
                  <c:v>2.4656303379277684</c:v>
                </c:pt>
                <c:pt idx="129">
                  <c:v>2.4810396347692052</c:v>
                </c:pt>
                <c:pt idx="130">
                  <c:v>2.4957767341162231</c:v>
                </c:pt>
                <c:pt idx="131">
                  <c:v>2.509879836513877</c:v>
                </c:pt>
                <c:pt idx="132">
                  <c:v>2.5233848144231397</c:v>
                </c:pt>
                <c:pt idx="133">
                  <c:v>2.536325322445228</c:v>
                </c:pt>
                <c:pt idx="134">
                  <c:v>2.5487329123396156</c:v>
                </c:pt>
                <c:pt idx="135">
                  <c:v>2.5606371497326688</c:v>
                </c:pt>
                <c:pt idx="136">
                  <c:v>2.5720657301920919</c:v>
                </c:pt>
                <c:pt idx="137">
                  <c:v>2.5830445929616195</c:v>
                </c:pt>
                <c:pt idx="138">
                  <c:v>2.5935980311388995</c:v>
                </c:pt>
                <c:pt idx="139">
                  <c:v>2.6037487974616695</c:v>
                </c:pt>
                <c:pt idx="140">
                  <c:v>2.6135182051634338</c:v>
                </c:pt>
                <c:pt idx="141">
                  <c:v>2.6229262235870063</c:v>
                </c:pt>
                <c:pt idx="142">
                  <c:v>2.6319915684164101</c:v>
                </c:pt>
                <c:pt idx="143">
                  <c:v>2.6407317865161652</c:v>
                </c:pt>
                <c:pt idx="144">
                  <c:v>2.6491633354613096</c:v>
                </c:pt>
                <c:pt idx="145">
                  <c:v>2.6573016579088504</c:v>
                </c:pt>
                <c:pt idx="146">
                  <c:v>2.6651612510079934</c:v>
                </c:pt>
                <c:pt idx="147">
                  <c:v>2.6727557310769754</c:v>
                </c:pt>
                <c:pt idx="148">
                  <c:v>2.680097893792603</c:v>
                </c:pt>
                <c:pt idx="149">
                  <c:v>2.6871997701475578</c:v>
                </c:pt>
                <c:pt idx="150">
                  <c:v>2.6940726784326232</c:v>
                </c:pt>
                <c:pt idx="151">
                  <c:v>2.7007272724979536</c:v>
                </c:pt>
                <c:pt idx="152">
                  <c:v>2.7071735865408932</c:v>
                </c:pt>
                <c:pt idx="153">
                  <c:v>2.7134210766586913</c:v>
                </c:pt>
                <c:pt idx="154">
                  <c:v>2.7194786593936251</c:v>
                </c:pt>
                <c:pt idx="155">
                  <c:v>2.7253547474862274</c:v>
                </c:pt>
                <c:pt idx="156">
                  <c:v>2.7310572830399362</c:v>
                </c:pt>
                <c:pt idx="157">
                  <c:v>2.7365937682879586</c:v>
                </c:pt>
                <c:pt idx="158">
                  <c:v>2.7419712941407601</c:v>
                </c:pt>
                <c:pt idx="159">
                  <c:v>2.7471965666804441</c:v>
                </c:pt>
                <c:pt idx="160">
                  <c:v>2.7522759317566523</c:v>
                </c:pt>
                <c:pt idx="161">
                  <c:v>2.7572153978274505</c:v>
                </c:pt>
                <c:pt idx="162">
                  <c:v>2.7620206571781081</c:v>
                </c:pt>
                <c:pt idx="163">
                  <c:v>2.7666971056407279</c:v>
                </c:pt>
                <c:pt idx="164">
                  <c:v>2.7712498609283607</c:v>
                </c:pt>
                <c:pt idx="165">
                  <c:v>2.7756837796884883</c:v>
                </c:pt>
                <c:pt idx="166">
                  <c:v>2.7800034733727008</c:v>
                </c:pt>
                <c:pt idx="167">
                  <c:v>2.7842133230117923</c:v>
                </c:pt>
                <c:pt idx="168">
                  <c:v>2.788317492978587</c:v>
                </c:pt>
                <c:pt idx="169">
                  <c:v>2.7923199438142809</c:v>
                </c:pt>
                <c:pt idx="170">
                  <c:v>2.7962244441882005</c:v>
                </c:pt>
                <c:pt idx="171">
                  <c:v>2.8000345820553099</c:v>
                </c:pt>
                <c:pt idx="172">
                  <c:v>2.8037537750707884</c:v>
                </c:pt>
                <c:pt idx="173">
                  <c:v>2.8073852803162991</c:v>
                </c:pt>
                <c:pt idx="174">
                  <c:v>2.8109322033883122</c:v>
                </c:pt>
                <c:pt idx="175">
                  <c:v>2.8143975068948639</c:v>
                </c:pt>
                <c:pt idx="176">
                  <c:v>2.8177840184035539</c:v>
                </c:pt>
                <c:pt idx="177">
                  <c:v>2.8210944378801965</c:v>
                </c:pt>
                <c:pt idx="178">
                  <c:v>2.8243313446545208</c:v>
                </c:pt>
                <c:pt idx="179">
                  <c:v>2.8274972039464989</c:v>
                </c:pt>
                <c:pt idx="180">
                  <c:v>2.8305943729842524</c:v>
                </c:pt>
                <c:pt idx="181">
                  <c:v>2.833625106742176</c:v>
                </c:pt>
                <c:pt idx="182">
                  <c:v>2.8365915633256904</c:v>
                </c:pt>
                <c:pt idx="183">
                  <c:v>2.8394958090270324</c:v>
                </c:pt>
                <c:pt idx="184">
                  <c:v>2.8423398230746821</c:v>
                </c:pt>
                <c:pt idx="185">
                  <c:v>2.845125502097277</c:v>
                </c:pt>
                <c:pt idx="186">
                  <c:v>2.8478546643213556</c:v>
                </c:pt>
                <c:pt idx="187">
                  <c:v>2.8505290535207961</c:v>
                </c:pt>
                <c:pt idx="188">
                  <c:v>2.8531503427345335</c:v>
                </c:pt>
                <c:pt idx="189">
                  <c:v>2.8557201377678787</c:v>
                </c:pt>
                <c:pt idx="190">
                  <c:v>2.8582399804916969</c:v>
                </c:pt>
                <c:pt idx="191">
                  <c:v>2.8607113519526113</c:v>
                </c:pt>
                <c:pt idx="192">
                  <c:v>2.8631356753065016</c:v>
                </c:pt>
                <c:pt idx="193">
                  <c:v>2.8655143185866585</c:v>
                </c:pt>
                <c:pt idx="194">
                  <c:v>2.8678485973171455</c:v>
                </c:pt>
                <c:pt idx="195">
                  <c:v>2.8701397769811958</c:v>
                </c:pt>
                <c:pt idx="196">
                  <c:v>2.872389075353762</c:v>
                </c:pt>
                <c:pt idx="197">
                  <c:v>2.8745976647067035</c:v>
                </c:pt>
                <c:pt idx="198">
                  <c:v>2.8767666738945188</c:v>
                </c:pt>
                <c:pt idx="199">
                  <c:v>2.8788971903279688</c:v>
                </c:pt>
                <c:pt idx="200">
                  <c:v>2.8809902618424514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C6-41F2-AF76-713F2B8A5509}"/>
            </c:ext>
          </c:extLst>
        </c:ser>
        <c:ser>
          <c:idx val="3"/>
          <c:order val="3"/>
          <c:tx>
            <c:v>b = 0.7 kg/s</c:v>
          </c:tx>
          <c:spPr>
            <a:ln w="22225"/>
          </c:spPr>
          <c:marker>
            <c:symbol val="none"/>
          </c:marker>
          <c:xVal>
            <c:numRef>
              <c:f>'Varying the damping (Data)'!$M$10:$M$210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(Data)'!$O$10:$O$210</c:f>
              <c:numCache>
                <c:formatCode>0.000</c:formatCode>
                <c:ptCount val="201"/>
                <c:pt idx="0">
                  <c:v>0</c:v>
                </c:pt>
                <c:pt idx="1">
                  <c:v>7.0005857057260368E-3</c:v>
                </c:pt>
                <c:pt idx="2">
                  <c:v>1.4004686583512838E-2</c:v>
                </c:pt>
                <c:pt idx="3">
                  <c:v>2.1015822495644265E-2</c:v>
                </c:pt>
                <c:pt idx="4">
                  <c:v>2.8037522693441286E-2</c:v>
                </c:pt>
                <c:pt idx="5">
                  <c:v>3.5073330533226921E-2</c:v>
                </c:pt>
                <c:pt idx="6">
                  <c:v>4.2126808218015954E-2</c:v>
                </c:pt>
                <c:pt idx="7">
                  <c:v>4.920154157344081E-2</c:v>
                </c:pt>
                <c:pt idx="8">
                  <c:v>5.6301144866451214E-2</c:v>
                </c:pt>
                <c:pt idx="9">
                  <c:v>6.3429265675255087E-2</c:v>
                </c:pt>
                <c:pt idx="10">
                  <c:v>7.0589589818873533E-2</c:v>
                </c:pt>
                <c:pt idx="11">
                  <c:v>7.7785846354695209E-2</c:v>
                </c:pt>
                <c:pt idx="12">
                  <c:v>8.5021812652216866E-2</c:v>
                </c:pt>
                <c:pt idx="13">
                  <c:v>9.2301319551113314E-2</c:v>
                </c:pt>
                <c:pt idx="14">
                  <c:v>9.9628256611563604E-2</c:v>
                </c:pt>
                <c:pt idx="15">
                  <c:v>0.10700657746461428</c:v>
                </c:pt>
                <c:pt idx="16">
                  <c:v>0.11444030527006377</c:v>
                </c:pt>
                <c:pt idx="17">
                  <c:v>0.12193353828907827</c:v>
                </c:pt>
                <c:pt idx="18">
                  <c:v>0.12949045557837668</c:v>
                </c:pt>
                <c:pt idx="19">
                  <c:v>0.13711532281234762</c:v>
                </c:pt>
                <c:pt idx="20">
                  <c:v>0.14481249823893871</c:v>
                </c:pt>
                <c:pt idx="21">
                  <c:v>0.15258643877449329</c:v>
                </c:pt>
                <c:pt idx="22">
                  <c:v>0.16044170624190279</c:v>
                </c:pt>
                <c:pt idx="23">
                  <c:v>0.16838297375553224</c:v>
                </c:pt>
                <c:pt idx="24">
                  <c:v>0.17641503225525579</c:v>
                </c:pt>
                <c:pt idx="25">
                  <c:v>0.18454279719061462</c:v>
                </c:pt>
                <c:pt idx="26">
                  <c:v>0.19277131535457093</c:v>
                </c:pt>
                <c:pt idx="27">
                  <c:v>0.2011057718645437</c:v>
                </c:pt>
                <c:pt idx="28">
                  <c:v>0.20955149728625266</c:v>
                </c:pt>
                <c:pt idx="29">
                  <c:v>0.2181139748934684</c:v>
                </c:pt>
                <c:pt idx="30">
                  <c:v>0.22679884805388606</c:v>
                </c:pt>
                <c:pt idx="31">
                  <c:v>0.23561192772802286</c:v>
                </c:pt>
                <c:pt idx="32">
                  <c:v>0.24455920006421739</c:v>
                </c:pt>
                <c:pt idx="33">
                  <c:v>0.25364683406836774</c:v>
                </c:pt>
                <c:pt idx="34">
                  <c:v>0.26288118932199689</c:v>
                </c:pt>
                <c:pt idx="35">
                  <c:v>0.27226882371638172</c:v>
                </c:pt>
                <c:pt idx="36">
                  <c:v>0.28181650116383539</c:v>
                </c:pt>
                <c:pt idx="37">
                  <c:v>0.29153119923963411</c:v>
                </c:pt>
                <c:pt idx="38">
                  <c:v>0.30142011669940416</c:v>
                </c:pt>
                <c:pt idx="39">
                  <c:v>0.3114906808069835</c:v>
                </c:pt>
                <c:pt idx="40">
                  <c:v>0.32175055439664235</c:v>
                </c:pt>
                <c:pt idx="41">
                  <c:v>0.33220764258097502</c:v>
                </c:pt>
                <c:pt idx="42">
                  <c:v>0.34287009900165311</c:v>
                </c:pt>
                <c:pt idx="43">
                  <c:v>0.35374633150435342</c:v>
                </c:pt>
                <c:pt idx="44">
                  <c:v>0.36484500710143264</c:v>
                </c:pt>
                <c:pt idx="45">
                  <c:v>0.37617505606615009</c:v>
                </c:pt>
                <c:pt idx="46">
                  <c:v>0.38774567498030521</c:v>
                </c:pt>
                <c:pt idx="47">
                  <c:v>0.39956632853292384</c:v>
                </c:pt>
                <c:pt idx="48">
                  <c:v>0.41164674984098948</c:v>
                </c:pt>
                <c:pt idx="49">
                  <c:v>0.42399693903412738</c:v>
                </c:pt>
                <c:pt idx="50">
                  <c:v>0.43662715981354139</c:v>
                </c:pt>
                <c:pt idx="51">
                  <c:v>0.44954793366146939</c:v>
                </c:pt>
                <c:pt idx="52">
                  <c:v>0.46277003134105565</c:v>
                </c:pt>
                <c:pt idx="53">
                  <c:v>0.47630446128809445</c:v>
                </c:pt>
                <c:pt idx="54">
                  <c:v>0.4901624544559795</c:v>
                </c:pt>
                <c:pt idx="55">
                  <c:v>0.50435544513391961</c:v>
                </c:pt>
                <c:pt idx="56">
                  <c:v>0.51889504721689983</c:v>
                </c:pt>
                <c:pt idx="57">
                  <c:v>0.53379302536495543</c:v>
                </c:pt>
                <c:pt idx="58">
                  <c:v>0.54906126045052805</c:v>
                </c:pt>
                <c:pt idx="59">
                  <c:v>0.56471170865765141</c:v>
                </c:pt>
                <c:pt idx="60">
                  <c:v>0.58075635356767041</c:v>
                </c:pt>
                <c:pt idx="61">
                  <c:v>0.59720715054578577</c:v>
                </c:pt>
                <c:pt idx="62">
                  <c:v>0.61407596273403797</c:v>
                </c:pt>
                <c:pt idx="63">
                  <c:v>0.63137448796318707</c:v>
                </c:pt>
                <c:pt idx="64">
                  <c:v>0.64911417592257992</c:v>
                </c:pt>
                <c:pt idx="65">
                  <c:v>0.66730613497835445</c:v>
                </c:pt>
                <c:pt idx="66">
                  <c:v>0.68596102811159576</c:v>
                </c:pt>
                <c:pt idx="67">
                  <c:v>0.70508895756503875</c:v>
                </c:pt>
                <c:pt idx="68">
                  <c:v>0.72469933794549557</c:v>
                </c:pt>
                <c:pt idx="69">
                  <c:v>0.74480075773523136</c:v>
                </c:pt>
                <c:pt idx="70">
                  <c:v>0.76540082942429766</c:v>
                </c:pt>
                <c:pt idx="71">
                  <c:v>0.7865060287917135</c:v>
                </c:pt>
                <c:pt idx="72">
                  <c:v>0.80812152423908912</c:v>
                </c:pt>
                <c:pt idx="73">
                  <c:v>0.83025099751611742</c:v>
                </c:pt>
                <c:pt idx="74">
                  <c:v>0.85289645767048294</c:v>
                </c:pt>
                <c:pt idx="75">
                  <c:v>0.87605805059819331</c:v>
                </c:pt>
                <c:pt idx="76">
                  <c:v>0.899733867152122</c:v>
                </c:pt>
                <c:pt idx="77">
                  <c:v>0.92391975336901422</c:v>
                </c:pt>
                <c:pt idx="78">
                  <c:v>0.94860912697430355</c:v>
                </c:pt>
                <c:pt idx="79">
                  <c:v>0.97379280488941533</c:v>
                </c:pt>
                <c:pt idx="80">
                  <c:v>0.99945884696126996</c:v>
                </c:pt>
                <c:pt idx="81">
                  <c:v>1.0255924215170691</c:v>
                </c:pt>
                <c:pt idx="82">
                  <c:v>1.052175698574624</c:v>
                </c:pt>
                <c:pt idx="83">
                  <c:v>1.0791877765648092</c:v>
                </c:pt>
                <c:pt idx="84">
                  <c:v>1.1066046482068599</c:v>
                </c:pt>
                <c:pt idx="85">
                  <c:v>1.1343992106856018</c:v>
                </c:pt>
                <c:pt idx="86">
                  <c:v>1.1625413244910132</c:v>
                </c:pt>
                <c:pt idx="87">
                  <c:v>1.1909979241904356</c:v>
                </c:pt>
                <c:pt idx="88">
                  <c:v>1.2197331830285205</c:v>
                </c:pt>
                <c:pt idx="89">
                  <c:v>1.2487087316290819</c:v>
                </c:pt>
                <c:pt idx="90">
                  <c:v>1.2778839292693733</c:v>
                </c:pt>
                <c:pt idx="91">
                  <c:v>1.3072161842955867</c:v>
                </c:pt>
                <c:pt idx="92">
                  <c:v>1.3366613183501896</c:v>
                </c:pt>
                <c:pt idx="93">
                  <c:v>1.3661739672986897</c:v>
                </c:pt>
                <c:pt idx="94">
                  <c:v>1.395708010188093</c:v>
                </c:pt>
                <c:pt idx="95">
                  <c:v>1.4252170163452376</c:v>
                </c:pt>
                <c:pt idx="96">
                  <c:v>1.4546546999149064</c:v>
                </c:pt>
                <c:pt idx="97">
                  <c:v>1.4839753708025099</c:v>
                </c:pt>
                <c:pt idx="98">
                  <c:v>1.5131343711481848</c:v>
                </c:pt>
                <c:pt idx="99">
                  <c:v>1.5420884871067468</c:v>
                </c:pt>
                <c:pt idx="100">
                  <c:v>1.5707963267948966</c:v>
                </c:pt>
                <c:pt idx="101">
                  <c:v>1.5992186567174884</c:v>
                </c:pt>
                <c:pt idx="102">
                  <c:v>1.6273186907005632</c:v>
                </c:pt>
                <c:pt idx="103">
                  <c:v>1.6550623272296685</c:v>
                </c:pt>
                <c:pt idx="104">
                  <c:v>1.6824183330047113</c:v>
                </c:pt>
                <c:pt idx="105">
                  <c:v>1.7093584723711719</c:v>
                </c:pt>
                <c:pt idx="106">
                  <c:v>1.7358575839807053</c:v>
                </c:pt>
                <c:pt idx="107">
                  <c:v>1.7618936075010474</c:v>
                </c:pt>
                <c:pt idx="108">
                  <c:v>1.7874475643880279</c:v>
                </c:pt>
                <c:pt idx="109">
                  <c:v>1.8125034976271091</c:v>
                </c:pt>
                <c:pt idx="110">
                  <c:v>1.837048375945822</c:v>
                </c:pt>
                <c:pt idx="111">
                  <c:v>1.8610719683075261</c:v>
                </c:pt>
                <c:pt idx="112">
                  <c:v>1.8845666945509496</c:v>
                </c:pt>
                <c:pt idx="113">
                  <c:v>1.9075274578780665</c:v>
                </c:pt>
                <c:pt idx="114">
                  <c:v>1.9299514645590206</c:v>
                </c:pt>
                <c:pt idx="115">
                  <c:v>1.9518380357619043</c:v>
                </c:pt>
                <c:pt idx="116">
                  <c:v>1.973188415870055</c:v>
                </c:pt>
                <c:pt idx="117">
                  <c:v>1.9940055810584252</c:v>
                </c:pt>
                <c:pt idx="118">
                  <c:v>2.0142940512962628</c:v>
                </c:pt>
                <c:pt idx="119">
                  <c:v>2.0340597083519527</c:v>
                </c:pt>
                <c:pt idx="120">
                  <c:v>2.0533096218173736</c:v>
                </c:pt>
                <c:pt idx="121">
                  <c:v>2.0720518846573368</c:v>
                </c:pt>
                <c:pt idx="122">
                  <c:v>2.0902954593332757</c:v>
                </c:pt>
                <c:pt idx="123">
                  <c:v>2.1080500351534806</c:v>
                </c:pt>
                <c:pt idx="124">
                  <c:v>2.1253258971655709</c:v>
                </c:pt>
                <c:pt idx="125">
                  <c:v>2.1421338066285234</c:v>
                </c:pt>
                <c:pt idx="126">
                  <c:v>2.1584848928776488</c:v>
                </c:pt>
                <c:pt idx="127">
                  <c:v>2.1743905562213377</c:v>
                </c:pt>
                <c:pt idx="128">
                  <c:v>2.1898623813775249</c:v>
                </c:pt>
                <c:pt idx="129">
                  <c:v>2.2049120608647139</c:v>
                </c:pt>
                <c:pt idx="130">
                  <c:v>2.2195513277012582</c:v>
                </c:pt>
                <c:pt idx="131">
                  <c:v>2.2337918967319075</c:v>
                </c:pt>
                <c:pt idx="132">
                  <c:v>2.2476454138873745</c:v>
                </c:pt>
                <c:pt idx="133">
                  <c:v>2.2611234126863424</c:v>
                </c:pt>
                <c:pt idx="134">
                  <c:v>2.2742372773060309</c:v>
                </c:pt>
                <c:pt idx="135">
                  <c:v>2.2869982115737626</c:v>
                </c:pt>
                <c:pt idx="136">
                  <c:v>2.2994172132651522</c:v>
                </c:pt>
                <c:pt idx="137">
                  <c:v>2.3115050531322239</c:v>
                </c:pt>
                <c:pt idx="138">
                  <c:v>2.323272258125082</c:v>
                </c:pt>
                <c:pt idx="139">
                  <c:v>2.334729098312232</c:v>
                </c:pt>
                <c:pt idx="140">
                  <c:v>2.3458855770461016</c:v>
                </c:pt>
                <c:pt idx="141">
                  <c:v>2.356751423960898</c:v>
                </c:pt>
                <c:pt idx="142">
                  <c:v>2.3673360904289904</c:v>
                </c:pt>
                <c:pt idx="143">
                  <c:v>2.3776487471391206</c:v>
                </c:pt>
                <c:pt idx="144">
                  <c:v>2.3876982834945815</c:v>
                </c:pt>
                <c:pt idx="145">
                  <c:v>2.397493308561951</c:v>
                </c:pt>
                <c:pt idx="146">
                  <c:v>2.4070421533309143</c:v>
                </c:pt>
                <c:pt idx="147">
                  <c:v>2.4163528740731564</c:v>
                </c:pt>
                <c:pt idx="148">
                  <c:v>2.4254332566133616</c:v>
                </c:pt>
                <c:pt idx="149">
                  <c:v>2.4342908213480325</c:v>
                </c:pt>
                <c:pt idx="150">
                  <c:v>2.4429328288683299</c:v>
                </c:pt>
                <c:pt idx="151">
                  <c:v>2.4513662860615453</c:v>
                </c:pt>
                <c:pt idx="152">
                  <c:v>2.4595979525822709</c:v>
                </c:pt>
                <c:pt idx="153">
                  <c:v>2.4676343475990397</c:v>
                </c:pt>
                <c:pt idx="154">
                  <c:v>2.4754817567352561</c:v>
                </c:pt>
                <c:pt idx="155">
                  <c:v>2.4831462391348085</c:v>
                </c:pt>
                <c:pt idx="156">
                  <c:v>2.4906336345929807</c:v>
                </c:pt>
                <c:pt idx="157">
                  <c:v>2.497949570702275</c:v>
                </c:pt>
                <c:pt idx="158">
                  <c:v>2.5050994699706823</c:v>
                </c:pt>
                <c:pt idx="159">
                  <c:v>2.5120885568768609</c:v>
                </c:pt>
                <c:pt idx="160">
                  <c:v>2.5189218648327261</c:v>
                </c:pt>
                <c:pt idx="161">
                  <c:v>2.525604243029254</c:v>
                </c:pt>
                <c:pt idx="162">
                  <c:v>2.5321403631458725</c:v>
                </c:pt>
                <c:pt idx="163">
                  <c:v>2.5385347259077715</c:v>
                </c:pt>
                <c:pt idx="164">
                  <c:v>2.5447916674789246</c:v>
                </c:pt>
                <c:pt idx="165">
                  <c:v>2.5509153656815347</c:v>
                </c:pt>
                <c:pt idx="166">
                  <c:v>2.556909846035158</c:v>
                </c:pt>
                <c:pt idx="167">
                  <c:v>2.5627789876109359</c:v>
                </c:pt>
                <c:pt idx="168">
                  <c:v>2.5685265286981807</c:v>
                </c:pt>
                <c:pt idx="169">
                  <c:v>2.5741560722821264</c:v>
                </c:pt>
                <c:pt idx="170">
                  <c:v>2.5796710913329779</c:v>
                </c:pt>
                <c:pt idx="171">
                  <c:v>2.5850749339074564</c:v>
                </c:pt>
                <c:pt idx="172">
                  <c:v>2.5903708280649784</c:v>
                </c:pt>
                <c:pt idx="173">
                  <c:v>2.5955618866013275</c:v>
                </c:pt>
                <c:pt idx="174">
                  <c:v>2.600651111603292</c:v>
                </c:pt>
                <c:pt idx="175">
                  <c:v>2.6056413988282285</c:v>
                </c:pt>
                <c:pt idx="176">
                  <c:v>2.6105355419128884</c:v>
                </c:pt>
                <c:pt idx="177">
                  <c:v>2.6153362364161321</c:v>
                </c:pt>
                <c:pt idx="178">
                  <c:v>2.6200460837003696</c:v>
                </c:pt>
                <c:pt idx="179">
                  <c:v>2.6246675946567346</c:v>
                </c:pt>
                <c:pt idx="180">
                  <c:v>2.6292031932790554</c:v>
                </c:pt>
                <c:pt idx="181">
                  <c:v>2.6336552200917742</c:v>
                </c:pt>
                <c:pt idx="182">
                  <c:v>2.6380259354369424</c:v>
                </c:pt>
                <c:pt idx="183">
                  <c:v>2.6423175226254179</c:v>
                </c:pt>
                <c:pt idx="184">
                  <c:v>2.6465320909573204</c:v>
                </c:pt>
                <c:pt idx="185">
                  <c:v>2.6506716786167388</c:v>
                </c:pt>
                <c:pt idx="186">
                  <c:v>2.6547382554455892</c:v>
                </c:pt>
                <c:pt idx="187">
                  <c:v>2.658733725601409</c:v>
                </c:pt>
                <c:pt idx="188">
                  <c:v>2.6626599301037679</c:v>
                </c:pt>
                <c:pt idx="189">
                  <c:v>2.6665186492738306</c:v>
                </c:pt>
                <c:pt idx="190">
                  <c:v>2.6703116050714937</c:v>
                </c:pt>
                <c:pt idx="191">
                  <c:v>2.6740404633343609</c:v>
                </c:pt>
                <c:pt idx="192">
                  <c:v>2.677706835922697</c:v>
                </c:pt>
                <c:pt idx="193">
                  <c:v>2.6813122827743423</c:v>
                </c:pt>
                <c:pt idx="194">
                  <c:v>2.6848583138734448</c:v>
                </c:pt>
                <c:pt idx="195">
                  <c:v>2.6883463911367014</c:v>
                </c:pt>
                <c:pt idx="196">
                  <c:v>2.6917779302206823</c:v>
                </c:pt>
                <c:pt idx="197">
                  <c:v>2.6951543022536573</c:v>
                </c:pt>
                <c:pt idx="198">
                  <c:v>2.698476835495208</c:v>
                </c:pt>
                <c:pt idx="199">
                  <c:v>2.7017468169267893</c:v>
                </c:pt>
                <c:pt idx="200">
                  <c:v>2.7049654937762524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BC6-41F2-AF76-713F2B8A5509}"/>
            </c:ext>
          </c:extLst>
        </c:ser>
        <c:ser>
          <c:idx val="4"/>
          <c:order val="4"/>
          <c:tx>
            <c:v>b = 1 kg/s</c:v>
          </c:tx>
          <c:spPr>
            <a:ln w="22225"/>
          </c:spPr>
          <c:marker>
            <c:symbol val="none"/>
          </c:marker>
          <c:xVal>
            <c:numRef>
              <c:f>'Varying the damping (Data)'!$Q$10:$Q$210</c:f>
              <c:numCache>
                <c:formatCode>0.00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'Varying the damping (Data)'!$S$10:$S$210</c:f>
              <c:numCache>
                <c:formatCode>0.000</c:formatCode>
                <c:ptCount val="201"/>
                <c:pt idx="0">
                  <c:v>0</c:v>
                </c:pt>
                <c:pt idx="1">
                  <c:v>1.0000666686664994E-2</c:v>
                </c:pt>
                <c:pt idx="2">
                  <c:v>2.0005333973148076E-2</c:v>
                </c:pt>
                <c:pt idx="3">
                  <c:v>3.0018004856873004E-2</c:v>
                </c:pt>
                <c:pt idx="4">
                  <c:v>4.0042687123201581E-2</c:v>
                </c:pt>
                <c:pt idx="5">
                  <c:v>5.008339572129028E-2</c:v>
                </c:pt>
                <c:pt idx="6">
                  <c:v>6.0144155117847875E-2</c:v>
                </c:pt>
                <c:pt idx="7">
                  <c:v>7.0229001621190834E-2</c:v>
                </c:pt>
                <c:pt idx="8">
                  <c:v>8.0341985667498284E-2</c:v>
                </c:pt>
                <c:pt idx="9">
                  <c:v>9.0487174060810194E-2</c:v>
                </c:pt>
                <c:pt idx="10">
                  <c:v>0.10066865215782816</c:v>
                </c:pt>
                <c:pt idx="11">
                  <c:v>0.1108905259879629</c:v>
                </c:pt>
                <c:pt idx="12">
                  <c:v>0.12115692429841451</c:v>
                </c:pt>
                <c:pt idx="13">
                  <c:v>0.13147200051332009</c:v>
                </c:pt>
                <c:pt idx="14">
                  <c:v>0.14183993459508715</c:v>
                </c:pt>
                <c:pt idx="15">
                  <c:v>0.1522649347951317</c:v>
                </c:pt>
                <c:pt idx="16">
                  <c:v>0.16275123928013957</c:v>
                </c:pt>
                <c:pt idx="17">
                  <c:v>0.17330311761881068</c:v>
                </c:pt>
                <c:pt idx="18">
                  <c:v>0.18392487211278352</c:v>
                </c:pt>
                <c:pt idx="19">
                  <c:v>0.19462083895406401</c:v>
                </c:pt>
                <c:pt idx="20">
                  <c:v>0.20539538918976707</c:v>
                </c:pt>
                <c:pt idx="21">
                  <c:v>0.216252929473429</c:v>
                </c:pt>
                <c:pt idx="22">
                  <c:v>0.22719790258039008</c:v>
                </c:pt>
                <c:pt idx="23">
                  <c:v>0.23823478766298467</c:v>
                </c:pt>
                <c:pt idx="24">
                  <c:v>0.24936810021930755</c:v>
                </c:pt>
                <c:pt idx="25">
                  <c:v>0.26060239174734101</c:v>
                </c:pt>
                <c:pt idx="26">
                  <c:v>0.27194224905408393</c:v>
                </c:pt>
                <c:pt idx="27">
                  <c:v>0.28339229318713688</c:v>
                </c:pt>
                <c:pt idx="28">
                  <c:v>0.29495717795390641</c:v>
                </c:pt>
                <c:pt idx="29">
                  <c:v>0.3066415879912705</c:v>
                </c:pt>
                <c:pt idx="30">
                  <c:v>0.31845023634615499</c:v>
                </c:pt>
                <c:pt idx="31">
                  <c:v>0.3303878615250877</c:v>
                </c:pt>
                <c:pt idx="32">
                  <c:v>0.34245922396842277</c:v>
                </c:pt>
                <c:pt idx="33">
                  <c:v>0.35466910190258538</c:v>
                </c:pt>
                <c:pt idx="34">
                  <c:v>0.36702228652146762</c:v>
                </c:pt>
                <c:pt idx="35">
                  <c:v>0.37952357644599211</c:v>
                </c:pt>
                <c:pt idx="36">
                  <c:v>0.39217777140897558</c:v>
                </c:pt>
                <c:pt idx="37">
                  <c:v>0.40498966511078405</c:v>
                </c:pt>
                <c:pt idx="38">
                  <c:v>0.41796403718998376</c:v>
                </c:pt>
                <c:pt idx="39">
                  <c:v>0.43110564425232889</c:v>
                </c:pt>
                <c:pt idx="40">
                  <c:v>0.44441920990109884</c:v>
                </c:pt>
                <c:pt idx="41">
                  <c:v>0.4579094137120916</c:v>
                </c:pt>
                <c:pt idx="42">
                  <c:v>0.47158087909764701</c:v>
                </c:pt>
                <c:pt idx="43">
                  <c:v>0.48543816000601714</c:v>
                </c:pt>
                <c:pt idx="44">
                  <c:v>0.49948572640539535</c:v>
                </c:pt>
                <c:pt idx="45">
                  <c:v>0.51372794850605996</c:v>
                </c:pt>
                <c:pt idx="46">
                  <c:v>0.5281690796796259</c:v>
                </c:pt>
                <c:pt idx="47">
                  <c:v>0.54281323804140191</c:v>
                </c:pt>
                <c:pt idx="48">
                  <c:v>0.55766438667056684</c:v>
                </c:pt>
                <c:pt idx="49">
                  <c:v>0.57272631245342542</c:v>
                </c:pt>
                <c:pt idx="50">
                  <c:v>0.58800260354756739</c:v>
                </c:pt>
                <c:pt idx="51">
                  <c:v>0.60349662547947469</c:v>
                </c:pt>
                <c:pt idx="52">
                  <c:v>0.61921149590511881</c:v>
                </c:pt>
                <c:pt idx="53">
                  <c:v>0.63515005808248692</c:v>
                </c:pt>
                <c:pt idx="54">
                  <c:v>0.65131485312680171</c:v>
                </c:pt>
                <c:pt idx="55">
                  <c:v>0.66770809114348206</c:v>
                </c:pt>
                <c:pt idx="56">
                  <c:v>0.68433162136060266</c:v>
                </c:pt>
                <c:pt idx="57">
                  <c:v>0.7011869014115506</c:v>
                </c:pt>
                <c:pt idx="58">
                  <c:v>0.71827496594964679</c:v>
                </c:pt>
                <c:pt idx="59">
                  <c:v>0.73559639480927341</c:v>
                </c:pt>
                <c:pt idx="60">
                  <c:v>0.75315128096219419</c:v>
                </c:pt>
                <c:pt idx="61">
                  <c:v>0.7709391985526709</c:v>
                </c:pt>
                <c:pt idx="62">
                  <c:v>0.78895917133004023</c:v>
                </c:pt>
                <c:pt idx="63">
                  <c:v>0.80720964183179722</c:v>
                </c:pt>
                <c:pt idx="64">
                  <c:v>0.8256884417030097</c:v>
                </c:pt>
                <c:pt idx="65">
                  <c:v>0.84439276356804094</c:v>
                </c:pt>
                <c:pt idx="66">
                  <c:v>0.86331913489689471</c:v>
                </c:pt>
                <c:pt idx="67">
                  <c:v>0.88246339432984122</c:v>
                </c:pt>
                <c:pt idx="68">
                  <c:v>0.90182067093898022</c:v>
                </c:pt>
                <c:pt idx="69">
                  <c:v>0.92138536691284656</c:v>
                </c:pt>
                <c:pt idx="70">
                  <c:v>0.94115114414874057</c:v>
                </c:pt>
                <c:pt idx="71">
                  <c:v>0.96111091522605219</c:v>
                </c:pt>
                <c:pt idx="72">
                  <c:v>0.98125683921147488</c:v>
                </c:pt>
                <c:pt idx="73">
                  <c:v>1.001580322712853</c:v>
                </c:pt>
                <c:pt idx="74">
                  <c:v>1.0220720265520502</c:v>
                </c:pt>
                <c:pt idx="75">
                  <c:v>1.0427218783685368</c:v>
                </c:pt>
                <c:pt idx="76">
                  <c:v>1.0635190913946326</c:v>
                </c:pt>
                <c:pt idx="77">
                  <c:v>1.0844521895612957</c:v>
                </c:pt>
                <c:pt idx="78">
                  <c:v>1.1055090390011941</c:v>
                </c:pt>
                <c:pt idx="79">
                  <c:v>1.1266768859152378</c:v>
                </c:pt>
                <c:pt idx="80">
                  <c:v>1.1479424006619561</c:v>
                </c:pt>
                <c:pt idx="81">
                  <c:v>1.1692917278185977</c:v>
                </c:pt>
                <c:pt idx="82">
                  <c:v>1.1907105418515398</c:v>
                </c:pt>
                <c:pt idx="83">
                  <c:v>1.2121841079246329</c:v>
                </c:pt>
                <c:pt idx="84">
                  <c:v>1.2336973472707289</c:v>
                </c:pt>
                <c:pt idx="85">
                  <c:v>1.2552349064570967</c:v>
                </c:pt>
                <c:pt idx="86">
                  <c:v>1.2767812297927592</c:v>
                </c:pt>
                <c:pt idx="87">
                  <c:v>1.2983206340578088</c:v>
                </c:pt>
                <c:pt idx="88">
                  <c:v>1.3198373846837677</c:v>
                </c:pt>
                <c:pt idx="89">
                  <c:v>1.3413157724818701</c:v>
                </c:pt>
                <c:pt idx="90">
                  <c:v>1.3627401900038709</c:v>
                </c:pt>
                <c:pt idx="91">
                  <c:v>1.3840952066280838</c:v>
                </c:pt>
                <c:pt idx="92">
                  <c:v>1.4053656414915245</c:v>
                </c:pt>
                <c:pt idx="93">
                  <c:v>1.4265366334362823</c:v>
                </c:pt>
                <c:pt idx="94">
                  <c:v>1.4475937072029079</c:v>
                </c:pt>
                <c:pt idx="95">
                  <c:v>1.4685228351834687</c:v>
                </c:pt>
                <c:pt idx="96">
                  <c:v>1.4893104941392614</c:v>
                </c:pt>
                <c:pt idx="97">
                  <c:v>1.5099437163899991</c:v>
                </c:pt>
                <c:pt idx="98">
                  <c:v>1.5304101350893611</c:v>
                </c:pt>
                <c:pt idx="99">
                  <c:v>1.5506980233128616</c:v>
                </c:pt>
                <c:pt idx="100">
                  <c:v>1.5707963267948966</c:v>
                </c:pt>
                <c:pt idx="101">
                  <c:v>1.5906946902596024</c:v>
                </c:pt>
                <c:pt idx="102">
                  <c:v>1.610383477392173</c:v>
                </c:pt>
                <c:pt idx="103">
                  <c:v>1.6298537845913073</c:v>
                </c:pt>
                <c:pt idx="104">
                  <c:v>1.6490974487276906</c:v>
                </c:pt>
                <c:pt idx="105">
                  <c:v>1.6681070492065462</c:v>
                </c:pt>
                <c:pt idx="106">
                  <c:v>1.6868759046935007</c:v>
                </c:pt>
                <c:pt idx="107">
                  <c:v>1.7053980649118772</c:v>
                </c:pt>
                <c:pt idx="108">
                  <c:v>1.7236682979561591</c:v>
                </c:pt>
                <c:pt idx="109">
                  <c:v>1.7416820735910805</c:v>
                </c:pt>
                <c:pt idx="110">
                  <c:v>1.7594355430193998</c:v>
                </c:pt>
                <c:pt idx="111">
                  <c:v>1.7769255156047594</c:v>
                </c:pt>
                <c:pt idx="112">
                  <c:v>1.7941494330303225</c:v>
                </c:pt>
                <c:pt idx="113">
                  <c:v>1.8111053413602969</c:v>
                </c:pt>
                <c:pt idx="114">
                  <c:v>1.8277918614513138</c:v>
                </c:pt>
                <c:pt idx="115">
                  <c:v>1.8442081581351863</c:v>
                </c:pt>
                <c:pt idx="116">
                  <c:v>1.8603539085651222</c:v>
                </c:pt>
                <c:pt idx="117">
                  <c:v>1.876229270085104</c:v>
                </c:pt>
                <c:pt idx="118">
                  <c:v>1.8918348479480211</c:v>
                </c:pt>
                <c:pt idx="119">
                  <c:v>1.9071716631731361</c:v>
                </c:pt>
                <c:pt idx="120">
                  <c:v>1.9222411207984482</c:v>
                </c:pt>
                <c:pt idx="121">
                  <c:v>1.9370449787491704</c:v>
                </c:pt>
                <c:pt idx="122">
                  <c:v>1.9515853175104088</c:v>
                </c:pt>
                <c:pt idx="123">
                  <c:v>1.9658645107607078</c:v>
                </c:pt>
                <c:pt idx="124">
                  <c:v>1.9798851970936884</c:v>
                </c:pt>
                <c:pt idx="125">
                  <c:v>1.9936502529278373</c:v>
                </c:pt>
                <c:pt idx="126">
                  <c:v>2.0071627666796994</c:v>
                </c:pt>
                <c:pt idx="127">
                  <c:v>2.0204260142533847</c:v>
                </c:pt>
                <c:pt idx="128">
                  <c:v>2.0334434358794113</c:v>
                </c:pt>
                <c:pt idx="129">
                  <c:v>2.0462186143183922</c:v>
                </c:pt>
                <c:pt idx="130">
                  <c:v>2.0587552544299186</c:v>
                </c:pt>
                <c:pt idx="131">
                  <c:v>2.0710571640939546</c:v>
                </c:pt>
                <c:pt idx="132">
                  <c:v>2.0831282364611305</c:v>
                </c:pt>
                <c:pt idx="133">
                  <c:v>2.0949724334992199</c:v>
                </c:pt>
                <c:pt idx="134">
                  <c:v>2.1065937707957363</c:v>
                </c:pt>
                <c:pt idx="135">
                  <c:v>2.1179963035707638</c:v>
                </c:pt>
                <c:pt idx="136">
                  <c:v>2.1291841138497052</c:v>
                </c:pt>
                <c:pt idx="137">
                  <c:v>2.1401612987423984</c:v>
                </c:pt>
                <c:pt idx="138">
                  <c:v>2.150931959772922</c:v>
                </c:pt>
                <c:pt idx="139">
                  <c:v>2.1615001932031448</c:v>
                </c:pt>
                <c:pt idx="140">
                  <c:v>2.1718700812926457</c:v>
                </c:pt>
                <c:pt idx="141">
                  <c:v>2.1820456844378295</c:v>
                </c:pt>
                <c:pt idx="142">
                  <c:v>2.1920310341338225</c:v>
                </c:pt>
                <c:pt idx="143">
                  <c:v>2.2018301267039471</c:v>
                </c:pt>
                <c:pt idx="144">
                  <c:v>2.2114469177431371</c:v>
                </c:pt>
                <c:pt idx="145">
                  <c:v>2.2208853172235146</c:v>
                </c:pt>
                <c:pt idx="146">
                  <c:v>2.2301491852124098</c:v>
                </c:pt>
                <c:pt idx="147">
                  <c:v>2.2392423281553242</c:v>
                </c:pt>
                <c:pt idx="148">
                  <c:v>2.2481684956786632</c:v>
                </c:pt>
                <c:pt idx="149">
                  <c:v>2.2569313778694449</c:v>
                </c:pt>
                <c:pt idx="150">
                  <c:v>2.2655346029915995</c:v>
                </c:pt>
                <c:pt idx="151">
                  <c:v>2.2739817356008691</c:v>
                </c:pt>
                <c:pt idx="152">
                  <c:v>2.2822762750226886</c:v>
                </c:pt>
                <c:pt idx="153">
                  <c:v>2.2904216541597506</c:v>
                </c:pt>
                <c:pt idx="154">
                  <c:v>2.2984212385981913</c:v>
                </c:pt>
                <c:pt idx="155">
                  <c:v>2.3062783259835324</c:v>
                </c:pt>
                <c:pt idx="156">
                  <c:v>2.3139961456395617</c:v>
                </c:pt>
                <c:pt idx="157">
                  <c:v>2.3215778584053668</c:v>
                </c:pt>
                <c:pt idx="158">
                  <c:v>2.3290265566675816</c:v>
                </c:pt>
                <c:pt idx="159">
                  <c:v>2.336345264566742</c:v>
                </c:pt>
                <c:pt idx="160">
                  <c:v>2.3435369383582931</c:v>
                </c:pt>
                <c:pt idx="161">
                  <c:v>2.3506044669104167</c:v>
                </c:pt>
                <c:pt idx="162">
                  <c:v>2.3575506723223114</c:v>
                </c:pt>
                <c:pt idx="163">
                  <c:v>2.3643783106479597</c:v>
                </c:pt>
                <c:pt idx="164">
                  <c:v>2.3710900727117297</c:v>
                </c:pt>
                <c:pt idx="165">
                  <c:v>2.3776885850033382</c:v>
                </c:pt>
                <c:pt idx="166">
                  <c:v>2.3841764106408601</c:v>
                </c:pt>
                <c:pt idx="167">
                  <c:v>2.3905560503914867</c:v>
                </c:pt>
                <c:pt idx="168">
                  <c:v>2.3968299437407068</c:v>
                </c:pt>
                <c:pt idx="169">
                  <c:v>2.4030004700014787</c:v>
                </c:pt>
                <c:pt idx="170">
                  <c:v>2.4090699494557724</c:v>
                </c:pt>
                <c:pt idx="171">
                  <c:v>2.4150406445216284</c:v>
                </c:pt>
                <c:pt idx="172">
                  <c:v>2.4209147609395592</c:v>
                </c:pt>
                <c:pt idx="173">
                  <c:v>2.4266944489727695</c:v>
                </c:pt>
                <c:pt idx="174">
                  <c:v>2.4323818046162526</c:v>
                </c:pt>
                <c:pt idx="175">
                  <c:v>2.4379788708103409</c:v>
                </c:pt>
                <c:pt idx="176">
                  <c:v>2.4434876386548043</c:v>
                </c:pt>
                <c:pt idx="177">
                  <c:v>2.4489100486200046</c:v>
                </c:pt>
                <c:pt idx="178">
                  <c:v>2.4542479917520446</c:v>
                </c:pt>
                <c:pt idx="179">
                  <c:v>2.4595033108692066</c:v>
                </c:pt>
                <c:pt idx="180">
                  <c:v>2.4646778017473165</c:v>
                </c:pt>
                <c:pt idx="181">
                  <c:v>2.4697732142919762</c:v>
                </c:pt>
                <c:pt idx="182">
                  <c:v>2.4747912536958774</c:v>
                </c:pt>
                <c:pt idx="183">
                  <c:v>2.4797335815796639</c:v>
                </c:pt>
                <c:pt idx="184">
                  <c:v>2.484601817115041</c:v>
                </c:pt>
                <c:pt idx="185">
                  <c:v>2.4893975381290239</c:v>
                </c:pt>
                <c:pt idx="186">
                  <c:v>2.4941222821884086</c:v>
                </c:pt>
                <c:pt idx="187">
                  <c:v>2.4987775476637144</c:v>
                </c:pt>
                <c:pt idx="188">
                  <c:v>2.5033647947719921</c:v>
                </c:pt>
                <c:pt idx="189">
                  <c:v>2.5078854465980269</c:v>
                </c:pt>
                <c:pt idx="190">
                  <c:v>2.5123408900935829</c:v>
                </c:pt>
                <c:pt idx="191">
                  <c:v>2.5167324770544495</c:v>
                </c:pt>
                <c:pt idx="192">
                  <c:v>2.5210615250751296</c:v>
                </c:pt>
                <c:pt idx="193">
                  <c:v>2.5253293184811088</c:v>
                </c:pt>
                <c:pt idx="194">
                  <c:v>2.5295371092387131</c:v>
                </c:pt>
                <c:pt idx="195">
                  <c:v>2.5336861178426249</c:v>
                </c:pt>
                <c:pt idx="196">
                  <c:v>2.5377775341811892</c:v>
                </c:pt>
                <c:pt idx="197">
                  <c:v>2.5418125183796905</c:v>
                </c:pt>
                <c:pt idx="198">
                  <c:v>2.5457922016218277</c:v>
                </c:pt>
                <c:pt idx="199">
                  <c:v>2.5497176869496463</c:v>
                </c:pt>
                <c:pt idx="200">
                  <c:v>2.5535900500422257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BC6-41F2-AF76-713F2B8A5509}"/>
            </c:ext>
          </c:extLst>
        </c:ser>
        <c:ser>
          <c:idx val="5"/>
          <c:order val="5"/>
          <c:tx>
            <c:strRef>
              <c:f>'Set your own values'!$H$5</c:f>
              <c:strCache>
                <c:ptCount val="1"/>
                <c:pt idx="0">
                  <c:v>π</c:v>
                </c:pt>
              </c:strCache>
            </c:strRef>
          </c:tx>
          <c:spPr>
            <a:ln w="19050">
              <a:solidFill>
                <a:srgbClr val="002060"/>
              </a:solidFill>
              <a:prstDash val="dash"/>
            </a:ln>
          </c:spPr>
          <c:marker>
            <c:symbol val="none"/>
          </c:marker>
          <c:xVal>
            <c:numRef>
              <c:f>'Set your own values'!$F$5:$F$6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'Set your own values'!$G$5:$G$6</c:f>
              <c:numCache>
                <c:formatCode>0.00</c:formatCode>
                <c:ptCount val="2"/>
                <c:pt idx="0">
                  <c:v>3.1415926535897931</c:v>
                </c:pt>
                <c:pt idx="1">
                  <c:v>3.1415926535897931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BC6-41F2-AF76-713F2B8A5509}"/>
            </c:ext>
          </c:extLst>
        </c:ser>
        <c:ser>
          <c:idx val="6"/>
          <c:order val="6"/>
          <c:tx>
            <c:strRef>
              <c:f>'Set your own values'!$H$3</c:f>
              <c:strCache>
                <c:ptCount val="1"/>
                <c:pt idx="0">
                  <c:v>π/2</c:v>
                </c:pt>
              </c:strCache>
            </c:strRef>
          </c:tx>
          <c:spPr>
            <a:ln w="19050">
              <a:solidFill>
                <a:srgbClr val="7030A0"/>
              </a:solidFill>
              <a:prstDash val="dash"/>
            </a:ln>
          </c:spPr>
          <c:marker>
            <c:symbol val="none"/>
          </c:marker>
          <c:xVal>
            <c:numRef>
              <c:f>'Set your own values'!$F$3:$F$4</c:f>
              <c:numCache>
                <c:formatCode>0.00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'Set your own values'!$G$3:$G$4</c:f>
              <c:numCache>
                <c:formatCode>0.00</c:formatCode>
                <c:ptCount val="2"/>
                <c:pt idx="0">
                  <c:v>1.5707963267948966</c:v>
                </c:pt>
                <c:pt idx="1">
                  <c:v>1.5707963267948966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BC6-41F2-AF76-713F2B8A5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76672"/>
        <c:axId val="110298624"/>
      </c:scatterChart>
      <c:valAx>
        <c:axId val="1104766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 sz="1000" b="1" i="0" baseline="0">
                    <a:latin typeface="Garamond" pitchFamily="18" charset="0"/>
                  </a:rPr>
                  <a:t>Angular velocity of driver (</a:t>
                </a:r>
                <a:r>
                  <a:rPr lang="el-GR" sz="1000" b="1" i="0" baseline="0">
                    <a:latin typeface="Garamond" pitchFamily="18" charset="0"/>
                  </a:rPr>
                  <a:t>ω</a:t>
                </a:r>
                <a:r>
                  <a:rPr lang="en-GB" sz="1000" b="1" i="0" baseline="0">
                    <a:latin typeface="Garamond" pitchFamily="18" charset="0"/>
                  </a:rPr>
                  <a:t>) (rad s</a:t>
                </a:r>
                <a:r>
                  <a:rPr lang="en-GB" sz="1000" b="1" i="0" baseline="30000">
                    <a:latin typeface="Garamond" pitchFamily="18" charset="0"/>
                  </a:rPr>
                  <a:t>-1</a:t>
                </a:r>
                <a:r>
                  <a:rPr lang="en-GB" sz="1000" b="1" i="0" baseline="0">
                    <a:latin typeface="Garamond" pitchFamily="18" charset="0"/>
                  </a:rPr>
                  <a:t>)</a:t>
                </a:r>
                <a:endParaRPr lang="el-GR" sz="1000" b="1" i="0" baseline="0">
                  <a:latin typeface="Garamond" pitchFamily="18" charset="0"/>
                </a:endParaRP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10298624"/>
        <c:crosses val="autoZero"/>
        <c:crossBetween val="midCat"/>
      </c:valAx>
      <c:valAx>
        <c:axId val="110298624"/>
        <c:scaling>
          <c:orientation val="minMax"/>
          <c:max val="3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 sz="1200" b="1" i="0" baseline="0">
                    <a:effectLst/>
                  </a:rPr>
                  <a:t>Phase lag between driver and oscillator (rad)</a:t>
                </a:r>
                <a:endParaRPr lang="en-GB" sz="700">
                  <a:effectLst/>
                </a:endParaRP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110476672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Garamond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pageSetup paperSize="9" orientation="landscape" horizontalDpi="4294967292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pageSetup paperSize="9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28575</xdr:rowOff>
    </xdr:from>
    <xdr:to>
      <xdr:col>18</xdr:col>
      <xdr:colOff>142875</xdr:colOff>
      <xdr:row>29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171449</xdr:colOff>
      <xdr:row>0</xdr:row>
      <xdr:rowOff>28575</xdr:rowOff>
    </xdr:from>
    <xdr:to>
      <xdr:col>27</xdr:col>
      <xdr:colOff>581025</xdr:colOff>
      <xdr:row>29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495300</xdr:colOff>
      <xdr:row>3</xdr:row>
      <xdr:rowOff>209550</xdr:rowOff>
    </xdr:from>
    <xdr:to>
      <xdr:col>19</xdr:col>
      <xdr:colOff>200025</xdr:colOff>
      <xdr:row>5</xdr:row>
      <xdr:rowOff>95250</xdr:rowOff>
    </xdr:to>
    <xdr:sp macro="" textlink="">
      <xdr:nvSpPr>
        <xdr:cNvPr id="4" name="TextBox 3"/>
        <xdr:cNvSpPr txBox="1"/>
      </xdr:nvSpPr>
      <xdr:spPr>
        <a:xfrm>
          <a:off x="12163425" y="904875"/>
          <a:ext cx="3143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1">
              <a:solidFill>
                <a:schemeClr val="dk1"/>
              </a:solidFill>
              <a:latin typeface="Garamond" panose="02020404030301010803" pitchFamily="18" charset="0"/>
              <a:ea typeface="+mn-ea"/>
              <a:cs typeface="+mn-cs"/>
            </a:rPr>
            <a:t>π</a:t>
          </a:r>
        </a:p>
      </xdr:txBody>
    </xdr:sp>
    <xdr:clientData/>
  </xdr:twoCellAnchor>
  <xdr:twoCellAnchor>
    <xdr:from>
      <xdr:col>18</xdr:col>
      <xdr:colOff>342900</xdr:colOff>
      <xdr:row>13</xdr:row>
      <xdr:rowOff>19050</xdr:rowOff>
    </xdr:from>
    <xdr:to>
      <xdr:col>19</xdr:col>
      <xdr:colOff>219075</xdr:colOff>
      <xdr:row>14</xdr:row>
      <xdr:rowOff>142875</xdr:rowOff>
    </xdr:to>
    <xdr:sp macro="" textlink="">
      <xdr:nvSpPr>
        <xdr:cNvPr id="5" name="TextBox 4"/>
        <xdr:cNvSpPr txBox="1"/>
      </xdr:nvSpPr>
      <xdr:spPr>
        <a:xfrm>
          <a:off x="12011025" y="3371850"/>
          <a:ext cx="4857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1">
              <a:solidFill>
                <a:schemeClr val="dk1"/>
              </a:solidFill>
              <a:latin typeface="Garamond" panose="02020404030301010803" pitchFamily="18" charset="0"/>
              <a:ea typeface="+mn-ea"/>
              <a:cs typeface="+mn-cs"/>
            </a:rPr>
            <a:t>π</a:t>
          </a:r>
          <a:r>
            <a:rPr lang="en-GB" sz="1200" b="1">
              <a:solidFill>
                <a:schemeClr val="dk1"/>
              </a:solidFill>
              <a:latin typeface="Garamond" panose="02020404030301010803" pitchFamily="18" charset="0"/>
              <a:ea typeface="+mn-ea"/>
              <a:cs typeface="+mn-cs"/>
            </a:rPr>
            <a:t>/2</a:t>
          </a:r>
          <a:endParaRPr lang="el-GR" sz="1200" b="1">
            <a:solidFill>
              <a:schemeClr val="dk1"/>
            </a:solidFill>
            <a:latin typeface="Garamond" panose="02020404030301010803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6" sqref="C6"/>
    </sheetView>
  </sheetViews>
  <sheetFormatPr defaultRowHeight="15" x14ac:dyDescent="0.25"/>
  <cols>
    <col min="1" max="1" width="23.140625" style="1" bestFit="1" customWidth="1"/>
    <col min="2" max="2" width="11.140625" style="1" bestFit="1" customWidth="1"/>
    <col min="3" max="3" width="6.28515625" style="1" bestFit="1" customWidth="1"/>
    <col min="4" max="4" width="6.42578125" style="1" bestFit="1" customWidth="1"/>
    <col min="5" max="16384" width="9.140625" style="1"/>
  </cols>
  <sheetData>
    <row r="1" spans="1:8" ht="23.25" x14ac:dyDescent="0.35">
      <c r="A1" s="15" t="s">
        <v>7</v>
      </c>
      <c r="B1" s="15"/>
      <c r="C1" s="15"/>
      <c r="D1" s="15"/>
    </row>
    <row r="2" spans="1:8" ht="15.75" x14ac:dyDescent="0.25">
      <c r="A2" s="16" t="s">
        <v>8</v>
      </c>
      <c r="B2" s="16"/>
      <c r="C2" s="16"/>
      <c r="D2" s="16"/>
    </row>
    <row r="3" spans="1:8" ht="15.75" x14ac:dyDescent="0.25">
      <c r="A3" s="6"/>
      <c r="B3" s="7"/>
      <c r="C3" s="7"/>
      <c r="D3" s="7"/>
      <c r="F3" s="14">
        <v>0</v>
      </c>
      <c r="G3" s="14">
        <f>PI()/2</f>
        <v>1.5707963267948966</v>
      </c>
      <c r="H3" s="1" t="s">
        <v>29</v>
      </c>
    </row>
    <row r="4" spans="1:8" ht="18" x14ac:dyDescent="0.25">
      <c r="A4" s="7" t="s">
        <v>0</v>
      </c>
      <c r="B4" s="8" t="s">
        <v>1</v>
      </c>
      <c r="C4" s="9">
        <v>1</v>
      </c>
      <c r="D4" s="10" t="s">
        <v>16</v>
      </c>
      <c r="F4" s="14">
        <v>2</v>
      </c>
      <c r="G4" s="14">
        <f>PI()/2</f>
        <v>1.5707963267948966</v>
      </c>
    </row>
    <row r="5" spans="1:8" ht="15.75" x14ac:dyDescent="0.25">
      <c r="A5" s="7" t="s">
        <v>2</v>
      </c>
      <c r="B5" s="8" t="s">
        <v>3</v>
      </c>
      <c r="C5" s="9">
        <v>1</v>
      </c>
      <c r="D5" s="10" t="s">
        <v>6</v>
      </c>
      <c r="F5" s="14">
        <v>0</v>
      </c>
      <c r="G5" s="14">
        <f>PI()</f>
        <v>3.1415926535897931</v>
      </c>
      <c r="H5" s="1" t="s">
        <v>28</v>
      </c>
    </row>
    <row r="6" spans="1:8" ht="18" x14ac:dyDescent="0.25">
      <c r="A6" s="7" t="s">
        <v>4</v>
      </c>
      <c r="B6" s="8" t="s">
        <v>21</v>
      </c>
      <c r="C6" s="11">
        <v>0.1</v>
      </c>
      <c r="D6" s="10" t="s">
        <v>17</v>
      </c>
      <c r="F6" s="14">
        <v>2</v>
      </c>
      <c r="G6" s="14">
        <f>PI()</f>
        <v>3.1415926535897931</v>
      </c>
    </row>
    <row r="7" spans="1:8" ht="18.75" x14ac:dyDescent="0.35">
      <c r="A7" s="7" t="s">
        <v>11</v>
      </c>
      <c r="B7" s="8" t="s">
        <v>18</v>
      </c>
      <c r="C7" s="9">
        <v>1</v>
      </c>
      <c r="D7" s="10" t="s">
        <v>10</v>
      </c>
    </row>
    <row r="8" spans="1:8" ht="18.75" x14ac:dyDescent="0.35">
      <c r="A8" s="7" t="s">
        <v>9</v>
      </c>
      <c r="B8" s="8" t="s">
        <v>19</v>
      </c>
      <c r="C8" s="13">
        <f>SQRT(C4/C5)</f>
        <v>1</v>
      </c>
      <c r="D8" s="10" t="s">
        <v>20</v>
      </c>
    </row>
    <row r="10" spans="1:8" s="2" customFormat="1" ht="60" x14ac:dyDescent="0.25">
      <c r="A10" s="3" t="s">
        <v>15</v>
      </c>
      <c r="B10" s="3" t="s">
        <v>12</v>
      </c>
      <c r="C10" s="3" t="s">
        <v>22</v>
      </c>
      <c r="E10" s="1"/>
      <c r="F10" s="1"/>
    </row>
    <row r="11" spans="1:8" x14ac:dyDescent="0.25">
      <c r="A11" s="4">
        <v>0</v>
      </c>
      <c r="B11" s="5">
        <f>$C$7/(SQRT(($C$5^2)*(((A11^2-$C$8^2)^2)+($C$6^2*A11^2))))</f>
        <v>1</v>
      </c>
      <c r="C11" s="12">
        <f>ACOS(($C$8^2-A11^2)/(((($C$8^2-A11^2)^2)+(($C$6/$C$5)^2)*A11^2)^0.5))</f>
        <v>0</v>
      </c>
      <c r="E11" s="2"/>
      <c r="F11" s="2"/>
    </row>
    <row r="12" spans="1:8" x14ac:dyDescent="0.25">
      <c r="A12" s="4">
        <v>0.01</v>
      </c>
      <c r="B12" s="5">
        <f t="shared" ref="B12:B75" si="0">$C$7/(SQRT(($C$5^2)*(((A12^2-$C$8^2)^2)+($C$6^2*A12^2))))</f>
        <v>1.0000995098513452</v>
      </c>
      <c r="C12" s="12">
        <f t="shared" ref="C12:C75" si="1">ACOS(($C$8^2-A12^2)/(((($C$8^2-A12^2)^2)+(($C$6/$C$5)^2)*A12^2)^0.5))</f>
        <v>1.000099676526256E-3</v>
      </c>
    </row>
    <row r="13" spans="1:8" x14ac:dyDescent="0.25">
      <c r="A13" s="4">
        <v>0.02</v>
      </c>
      <c r="B13" s="5">
        <f t="shared" si="0"/>
        <v>1.0003981576681162</v>
      </c>
      <c r="C13" s="12">
        <f t="shared" si="1"/>
        <v>2.0007976502516289E-3</v>
      </c>
    </row>
    <row r="14" spans="1:8" x14ac:dyDescent="0.25">
      <c r="A14" s="4">
        <v>0.03</v>
      </c>
      <c r="B14" s="5">
        <f t="shared" si="0"/>
        <v>1.0008962985882657</v>
      </c>
      <c r="C14" s="12">
        <f t="shared" si="1"/>
        <v>3.0026934079097067E-3</v>
      </c>
    </row>
    <row r="15" spans="1:8" x14ac:dyDescent="0.25">
      <c r="A15" s="4">
        <v>0.04</v>
      </c>
      <c r="B15" s="5">
        <f t="shared" si="0"/>
        <v>1.0015945256761261</v>
      </c>
      <c r="C15" s="12">
        <f t="shared" si="1"/>
        <v>4.0063888205432718E-3</v>
      </c>
    </row>
    <row r="16" spans="1:8" x14ac:dyDescent="0.25">
      <c r="A16" s="4">
        <v>0.05</v>
      </c>
      <c r="B16" s="5">
        <f t="shared" si="0"/>
        <v>1.0024936716807715</v>
      </c>
      <c r="C16" s="12">
        <f t="shared" si="1"/>
        <v>5.0124893482392796E-3</v>
      </c>
    </row>
    <row r="17" spans="1:3" x14ac:dyDescent="0.25">
      <c r="A17" s="4">
        <v>0.06</v>
      </c>
      <c r="B17" s="5">
        <f t="shared" si="0"/>
        <v>1.0035948115112732</v>
      </c>
      <c r="C17" s="12">
        <f t="shared" si="1"/>
        <v>6.0216052592976244E-3</v>
      </c>
    </row>
    <row r="18" spans="1:3" x14ac:dyDescent="0.25">
      <c r="A18" s="4">
        <v>7.0000000000000007E-2</v>
      </c>
      <c r="B18" s="5">
        <f t="shared" si="0"/>
        <v>1.0048992654425357</v>
      </c>
      <c r="C18" s="12">
        <f t="shared" si="1"/>
        <v>7.0343528704088776E-3</v>
      </c>
    </row>
    <row r="19" spans="1:3" x14ac:dyDescent="0.25">
      <c r="A19" s="4">
        <v>0.08</v>
      </c>
      <c r="B19" s="5">
        <f t="shared" si="0"/>
        <v>1.0064086030695338</v>
      </c>
      <c r="C19" s="12">
        <f t="shared" si="1"/>
        <v>8.0513558115635764E-3</v>
      </c>
    </row>
    <row r="20" spans="1:3" x14ac:dyDescent="0.25">
      <c r="A20" s="4">
        <v>0.09</v>
      </c>
      <c r="B20" s="5">
        <f t="shared" si="0"/>
        <v>1.0081246480320283</v>
      </c>
      <c r="C20" s="12">
        <f t="shared" si="1"/>
        <v>9.0732463224632021E-3</v>
      </c>
    </row>
    <row r="21" spans="1:3" x14ac:dyDescent="0.25">
      <c r="A21" s="4">
        <v>0.1</v>
      </c>
      <c r="B21" s="5">
        <f t="shared" si="0"/>
        <v>1.0100494835363274</v>
      </c>
      <c r="C21" s="12">
        <f t="shared" si="1"/>
        <v>1.0100666585325602E-2</v>
      </c>
    </row>
    <row r="22" spans="1:3" x14ac:dyDescent="0.25">
      <c r="A22" s="4">
        <v>0.11</v>
      </c>
      <c r="B22" s="5">
        <f t="shared" si="0"/>
        <v>1.0121854587053731</v>
      </c>
      <c r="C22" s="12">
        <f t="shared" si="1"/>
        <v>1.1134270100571442E-2</v>
      </c>
    </row>
    <row r="23" spans="1:3" x14ac:dyDescent="0.25">
      <c r="A23" s="4">
        <v>0.12</v>
      </c>
      <c r="B23" s="5">
        <f t="shared" si="0"/>
        <v>1.014535195793431</v>
      </c>
      <c r="C23" s="12">
        <f t="shared" si="1"/>
        <v>1.2174723111419761E-2</v>
      </c>
    </row>
    <row r="24" spans="1:3" x14ac:dyDescent="0.25">
      <c r="A24" s="4">
        <v>0.13</v>
      </c>
      <c r="B24" s="5">
        <f t="shared" si="0"/>
        <v>1.0171015983069953</v>
      </c>
      <c r="C24" s="12">
        <f t="shared" si="1"/>
        <v>1.3222706084182079E-2</v>
      </c>
    </row>
    <row r="25" spans="1:3" x14ac:dyDescent="0.25">
      <c r="A25" s="4">
        <v>0.14000000000000001</v>
      </c>
      <c r="B25" s="5">
        <f t="shared" si="0"/>
        <v>1.0198878600792503</v>
      </c>
      <c r="C25" s="12">
        <f t="shared" si="1"/>
        <v>1.4278915251365598E-2</v>
      </c>
    </row>
    <row r="26" spans="1:3" x14ac:dyDescent="0.25">
      <c r="A26" s="4">
        <v>0.15</v>
      </c>
      <c r="B26" s="5">
        <f t="shared" si="0"/>
        <v>1.0228974753515938</v>
      </c>
      <c r="C26" s="12">
        <f t="shared" si="1"/>
        <v>1.5344064225059961E-2</v>
      </c>
    </row>
    <row r="27" spans="1:3" x14ac:dyDescent="0.25">
      <c r="A27" s="4">
        <v>0.16</v>
      </c>
      <c r="B27" s="5">
        <f t="shared" si="0"/>
        <v>1.026134249922408</v>
      </c>
      <c r="C27" s="12">
        <f t="shared" si="1"/>
        <v>1.6418885688824325E-2</v>
      </c>
    </row>
    <row r="28" spans="1:3" x14ac:dyDescent="0.25">
      <c r="A28" s="4">
        <v>0.17</v>
      </c>
      <c r="B28" s="5">
        <f t="shared" si="0"/>
        <v>1.0296023134305372</v>
      </c>
      <c r="C28" s="12">
        <f t="shared" si="1"/>
        <v>1.7504133176834191E-2</v>
      </c>
    </row>
    <row r="29" spans="1:3" x14ac:dyDescent="0.25">
      <c r="A29" s="4">
        <v>0.18</v>
      </c>
      <c r="B29" s="5">
        <f t="shared" si="0"/>
        <v>1.033306132848852</v>
      </c>
      <c r="C29" s="12">
        <f t="shared" si="1"/>
        <v>1.8600582949568345E-2</v>
      </c>
    </row>
    <row r="30" spans="1:3" x14ac:dyDescent="0.25">
      <c r="A30" s="4">
        <v>0.19</v>
      </c>
      <c r="B30" s="5">
        <f t="shared" si="0"/>
        <v>1.0372505272719761</v>
      </c>
      <c r="C30" s="12">
        <f t="shared" si="1"/>
        <v>1.9709035976403833E-2</v>
      </c>
    </row>
    <row r="31" spans="1:3" x14ac:dyDescent="0.25">
      <c r="A31" s="4">
        <v>0.2</v>
      </c>
      <c r="B31" s="5">
        <f t="shared" si="0"/>
        <v>1.0414406840917836</v>
      </c>
      <c r="C31" s="12">
        <f t="shared" si="1"/>
        <v>2.0830320036217209E-2</v>
      </c>
    </row>
    <row r="32" spans="1:3" x14ac:dyDescent="0.25">
      <c r="A32" s="4">
        <v>0.21</v>
      </c>
      <c r="B32" s="5">
        <f t="shared" si="0"/>
        <v>1.0458821766648003</v>
      </c>
      <c r="C32" s="12">
        <f t="shared" si="1"/>
        <v>2.1965291947916299E-2</v>
      </c>
    </row>
    <row r="33" spans="1:3" x14ac:dyDescent="0.25">
      <c r="A33" s="4">
        <v>0.22</v>
      </c>
      <c r="B33" s="5">
        <f t="shared" si="0"/>
        <v>1.0505809835872526</v>
      </c>
      <c r="C33" s="12">
        <f t="shared" si="1"/>
        <v>2.3114839944347709E-2</v>
      </c>
    </row>
    <row r="34" spans="1:3" x14ac:dyDescent="0.25">
      <c r="A34" s="4">
        <v>0.23</v>
      </c>
      <c r="B34" s="5">
        <f t="shared" si="0"/>
        <v>1.0555435097063728</v>
      </c>
      <c r="C34" s="12">
        <f t="shared" si="1"/>
        <v>2.4279886203846912E-2</v>
      </c>
    </row>
    <row r="35" spans="1:3" x14ac:dyDescent="0.25">
      <c r="A35" s="4">
        <v>0.24</v>
      </c>
      <c r="B35" s="5">
        <f t="shared" si="0"/>
        <v>1.0607766090108524</v>
      </c>
      <c r="C35" s="12">
        <f t="shared" si="1"/>
        <v>2.5461389555366365E-2</v>
      </c>
    </row>
    <row r="36" spans="1:3" x14ac:dyDescent="0.25">
      <c r="A36" s="4">
        <v>0.25</v>
      </c>
      <c r="B36" s="5">
        <f t="shared" si="0"/>
        <v>1.0662876095592222</v>
      </c>
      <c r="C36" s="12">
        <f t="shared" si="1"/>
        <v>2.6660348374593745E-2</v>
      </c>
    </row>
    <row r="37" spans="1:3" x14ac:dyDescent="0.25">
      <c r="A37" s="4">
        <v>0.26</v>
      </c>
      <c r="B37" s="5">
        <f t="shared" si="0"/>
        <v>1.0720843406226501</v>
      </c>
      <c r="C37" s="12">
        <f t="shared" si="1"/>
        <v>2.7877803690329328E-2</v>
      </c>
    </row>
    <row r="38" spans="1:3" x14ac:dyDescent="0.25">
      <c r="A38" s="4">
        <v>0.27</v>
      </c>
      <c r="B38" s="5">
        <f t="shared" si="0"/>
        <v>1.0781751622384266</v>
      </c>
      <c r="C38" s="12">
        <f t="shared" si="1"/>
        <v>2.9114842522203865E-2</v>
      </c>
    </row>
    <row r="39" spans="1:3" x14ac:dyDescent="0.25">
      <c r="A39" s="4">
        <v>0.28000000000000003</v>
      </c>
      <c r="B39" s="5">
        <f t="shared" si="0"/>
        <v>1.0845689973925596</v>
      </c>
      <c r="C39" s="12">
        <f t="shared" si="1"/>
        <v>3.0372601473367622E-2</v>
      </c>
    </row>
    <row r="40" spans="1:3" x14ac:dyDescent="0.25">
      <c r="A40" s="4">
        <v>0.28999999999999998</v>
      </c>
      <c r="B40" s="5">
        <f t="shared" si="0"/>
        <v>1.0912753670747264</v>
      </c>
      <c r="C40" s="12">
        <f t="shared" si="1"/>
        <v>3.1652270603943267E-2</v>
      </c>
    </row>
    <row r="41" spans="1:3" x14ac:dyDescent="0.25">
      <c r="A41" s="4">
        <v>0.3</v>
      </c>
      <c r="B41" s="5">
        <f t="shared" si="0"/>
        <v>1.0983044284767225</v>
      </c>
      <c r="C41" s="12">
        <f t="shared" si="1"/>
        <v>3.2955097614297157E-2</v>
      </c>
    </row>
    <row r="42" spans="1:3" x14ac:dyDescent="0.25">
      <c r="A42" s="4">
        <v>0.31</v>
      </c>
      <c r="B42" s="5">
        <f t="shared" si="0"/>
        <v>1.1056670166369493</v>
      </c>
      <c r="C42" s="12">
        <f t="shared" si="1"/>
        <v>3.4282392370022619E-2</v>
      </c>
    </row>
    <row r="43" spans="1:3" x14ac:dyDescent="0.25">
      <c r="A43" s="4">
        <v>0.32</v>
      </c>
      <c r="B43" s="5">
        <f t="shared" si="0"/>
        <v>1.1133746898688777</v>
      </c>
      <c r="C43" s="12">
        <f t="shared" si="1"/>
        <v>3.5635531804536047E-2</v>
      </c>
    </row>
    <row r="44" spans="1:3" x14ac:dyDescent="0.25">
      <c r="A44" s="4">
        <v>0.33</v>
      </c>
      <c r="B44" s="5">
        <f t="shared" si="0"/>
        <v>1.1214397793514159</v>
      </c>
      <c r="C44" s="12">
        <f t="shared" si="1"/>
        <v>3.7015965239088899E-2</v>
      </c>
    </row>
    <row r="45" spans="1:3" x14ac:dyDescent="0.25">
      <c r="A45" s="4">
        <v>0.34</v>
      </c>
      <c r="B45" s="5">
        <f t="shared" si="0"/>
        <v>1.1298754433043643</v>
      </c>
      <c r="C45" s="12">
        <f t="shared" si="1"/>
        <v>3.842522016483918E-2</v>
      </c>
    </row>
    <row r="46" spans="1:3" x14ac:dyDescent="0.25">
      <c r="A46" s="4">
        <v>0.35</v>
      </c>
      <c r="B46" s="5">
        <f t="shared" si="0"/>
        <v>1.1386957262234436</v>
      </c>
      <c r="C46" s="12">
        <f t="shared" si="1"/>
        <v>3.9864908536913157E-2</v>
      </c>
    </row>
    <row r="47" spans="1:3" x14ac:dyDescent="0.25">
      <c r="A47" s="4">
        <v>0.36</v>
      </c>
      <c r="B47" s="5">
        <f t="shared" si="0"/>
        <v>1.1479156237076742</v>
      </c>
      <c r="C47" s="12">
        <f t="shared" si="1"/>
        <v>4.1336733636547551E-2</v>
      </c>
    </row>
    <row r="48" spans="1:3" x14ac:dyDescent="0.25">
      <c r="A48" s="4">
        <v>0.37</v>
      </c>
      <c r="B48" s="5">
        <f t="shared" si="0"/>
        <v>1.1575511534781919</v>
      </c>
      <c r="C48" s="12">
        <f t="shared" si="1"/>
        <v>4.2842497564312243E-2</v>
      </c>
    </row>
    <row r="49" spans="1:3" x14ac:dyDescent="0.25">
      <c r="A49" s="4">
        <v>0.38</v>
      </c>
      <c r="B49" s="5">
        <f t="shared" si="0"/>
        <v>1.1676194332632324</v>
      </c>
      <c r="C49" s="12">
        <f t="shared" si="1"/>
        <v>4.4384109435318786E-2</v>
      </c>
    </row>
    <row r="50" spans="1:3" x14ac:dyDescent="0.25">
      <c r="A50" s="4">
        <v>0.39</v>
      </c>
      <c r="B50" s="5">
        <f t="shared" si="0"/>
        <v>1.1781387663103979</v>
      </c>
      <c r="C50" s="12">
        <f t="shared" si="1"/>
        <v>4.5963594356587256E-2</v>
      </c>
    </row>
    <row r="51" spans="1:3" x14ac:dyDescent="0.25">
      <c r="A51" s="4">
        <v>0.4</v>
      </c>
      <c r="B51" s="5">
        <f t="shared" si="0"/>
        <v>1.1891287353862352</v>
      </c>
      <c r="C51" s="12">
        <f t="shared" si="1"/>
        <v>4.7583103276982452E-2</v>
      </c>
    </row>
    <row r="52" spans="1:3" x14ac:dyDescent="0.25">
      <c r="A52" s="4">
        <v>0.41</v>
      </c>
      <c r="B52" s="5">
        <f t="shared" si="0"/>
        <v>1.200610306236602</v>
      </c>
      <c r="C52" s="12">
        <f t="shared" si="1"/>
        <v>4.9244923812307828E-2</v>
      </c>
    </row>
    <row r="53" spans="1:3" x14ac:dyDescent="0.25">
      <c r="A53" s="4">
        <v>0.42</v>
      </c>
      <c r="B53" s="5">
        <f t="shared" si="0"/>
        <v>1.2126059416117172</v>
      </c>
      <c r="C53" s="12">
        <f t="shared" si="1"/>
        <v>5.0951492161843914E-2</v>
      </c>
    </row>
    <row r="54" spans="1:3" x14ac:dyDescent="0.25">
      <c r="A54" s="4">
        <v>0.43</v>
      </c>
      <c r="B54" s="5">
        <f t="shared" si="0"/>
        <v>1.2251397271100031</v>
      </c>
      <c r="C54" s="12">
        <f t="shared" si="1"/>
        <v>5.2705406248738207E-2</v>
      </c>
    </row>
    <row r="55" spans="1:3" x14ac:dyDescent="0.25">
      <c r="A55" s="4">
        <v>0.44</v>
      </c>
      <c r="B55" s="5">
        <f t="shared" si="0"/>
        <v>1.2382375102682821</v>
      </c>
      <c r="C55" s="12">
        <f t="shared" si="1"/>
        <v>5.4509440234976614E-2</v>
      </c>
    </row>
    <row r="56" spans="1:3" x14ac:dyDescent="0.25">
      <c r="A56" s="4">
        <v>0.45</v>
      </c>
      <c r="B56" s="5">
        <f t="shared" si="0"/>
        <v>1.2519270545265455</v>
      </c>
      <c r="C56" s="12">
        <f t="shared" si="1"/>
        <v>5.6366560583242409E-2</v>
      </c>
    </row>
    <row r="57" spans="1:3" x14ac:dyDescent="0.25">
      <c r="A57" s="4">
        <v>0.46</v>
      </c>
      <c r="B57" s="5">
        <f t="shared" si="0"/>
        <v>1.2662382099282619</v>
      </c>
      <c r="C57" s="12">
        <f t="shared" si="1"/>
        <v>5.8279943862822536E-2</v>
      </c>
    </row>
    <row r="58" spans="1:3" x14ac:dyDescent="0.25">
      <c r="A58" s="4">
        <v>0.47</v>
      </c>
      <c r="B58" s="5">
        <f t="shared" si="0"/>
        <v>1.2812031026877462</v>
      </c>
      <c r="C58" s="12">
        <f t="shared" si="1"/>
        <v>6.0252996525783198E-2</v>
      </c>
    </row>
    <row r="59" spans="1:3" x14ac:dyDescent="0.25">
      <c r="A59" s="4">
        <v>0.48</v>
      </c>
      <c r="B59" s="5">
        <f t="shared" si="0"/>
        <v>1.2968563460714231</v>
      </c>
      <c r="C59" s="12">
        <f t="shared" si="1"/>
        <v>6.2289376913583938E-2</v>
      </c>
    </row>
    <row r="60" spans="1:3" x14ac:dyDescent="0.25">
      <c r="A60" s="4">
        <v>0.49</v>
      </c>
      <c r="B60" s="5">
        <f t="shared" si="0"/>
        <v>1.3132352754081769</v>
      </c>
      <c r="C60" s="12">
        <f t="shared" si="1"/>
        <v>6.4393019794115602E-2</v>
      </c>
    </row>
    <row r="61" spans="1:3" x14ac:dyDescent="0.25">
      <c r="A61" s="4">
        <v>0.5</v>
      </c>
      <c r="B61" s="5">
        <f t="shared" si="0"/>
        <v>1.3303802104754787</v>
      </c>
      <c r="C61" s="12">
        <f t="shared" si="1"/>
        <v>6.656816377582242E-2</v>
      </c>
    </row>
    <row r="62" spans="1:3" x14ac:dyDescent="0.25">
      <c r="A62" s="4">
        <v>0.51</v>
      </c>
      <c r="B62" s="5">
        <f t="shared" si="0"/>
        <v>1.3483347490147568</v>
      </c>
      <c r="C62" s="12">
        <f t="shared" si="1"/>
        <v>6.8819382000663287E-2</v>
      </c>
    </row>
    <row r="63" spans="1:3" x14ac:dyDescent="0.25">
      <c r="A63" s="4">
        <v>0.52</v>
      </c>
      <c r="B63" s="5">
        <f t="shared" si="0"/>
        <v>1.3671460957262904</v>
      </c>
      <c r="C63" s="12">
        <f t="shared" si="1"/>
        <v>7.1151616582702637E-2</v>
      </c>
    </row>
    <row r="64" spans="1:3" x14ac:dyDescent="0.25">
      <c r="A64" s="4">
        <v>0.53</v>
      </c>
      <c r="B64" s="5">
        <f t="shared" si="0"/>
        <v>1.3868654317988081</v>
      </c>
      <c r="C64" s="12">
        <f t="shared" si="1"/>
        <v>7.3570217336270227E-2</v>
      </c>
    </row>
    <row r="65" spans="1:3" x14ac:dyDescent="0.25">
      <c r="A65" s="4">
        <v>0.54</v>
      </c>
      <c r="B65" s="5">
        <f t="shared" si="0"/>
        <v>1.4075483308638932</v>
      </c>
      <c r="C65" s="12">
        <f t="shared" si="1"/>
        <v>7.6080985429285208E-2</v>
      </c>
    </row>
    <row r="66" spans="1:3" x14ac:dyDescent="0.25">
      <c r="A66" s="4">
        <v>0.55000000000000004</v>
      </c>
      <c r="B66" s="5">
        <f t="shared" si="0"/>
        <v>1.4292552282572897</v>
      </c>
      <c r="C66" s="12">
        <f t="shared" si="1"/>
        <v>7.8690222706704338E-2</v>
      </c>
    </row>
    <row r="67" spans="1:3" x14ac:dyDescent="0.25">
      <c r="A67" s="4">
        <v>0.56000000000000005</v>
      </c>
      <c r="B67" s="5">
        <f t="shared" si="0"/>
        <v>1.4520519516513879</v>
      </c>
      <c r="C67" s="12">
        <f t="shared" si="1"/>
        <v>8.1404787560004355E-2</v>
      </c>
    </row>
    <row r="68" spans="1:3" x14ac:dyDescent="0.25">
      <c r="A68" s="4">
        <v>0.56999999999999995</v>
      </c>
      <c r="B68" s="5">
        <f t="shared" si="0"/>
        <v>1.4760103225366035</v>
      </c>
      <c r="C68" s="12">
        <f t="shared" si="1"/>
        <v>8.4232158375816546E-2</v>
      </c>
    </row>
    <row r="69" spans="1:3" x14ac:dyDescent="0.25">
      <c r="A69" s="4">
        <v>0.57999999999999996</v>
      </c>
      <c r="B69" s="5">
        <f t="shared" si="0"/>
        <v>1.5012088397248655</v>
      </c>
      <c r="C69" s="12">
        <f t="shared" si="1"/>
        <v>8.718050578634684E-2</v>
      </c>
    </row>
    <row r="70" spans="1:3" x14ac:dyDescent="0.25">
      <c r="A70" s="4">
        <v>0.59</v>
      </c>
      <c r="B70" s="5">
        <f t="shared" si="0"/>
        <v>1.5277334580891113</v>
      </c>
      <c r="C70" s="12">
        <f t="shared" si="1"/>
        <v>9.0258775173680972E-2</v>
      </c>
    </row>
    <row r="71" spans="1:3" x14ac:dyDescent="0.25">
      <c r="A71" s="4">
        <v>0.6</v>
      </c>
      <c r="B71" s="5">
        <f t="shared" si="0"/>
        <v>1.5556784782176376</v>
      </c>
      <c r="C71" s="12">
        <f t="shared" si="1"/>
        <v>9.3476781158589706E-2</v>
      </c>
    </row>
    <row r="72" spans="1:3" x14ac:dyDescent="0.25">
      <c r="A72" s="4">
        <v>0.61</v>
      </c>
      <c r="B72" s="5">
        <f t="shared" si="0"/>
        <v>1.5851475656501399</v>
      </c>
      <c r="C72" s="12">
        <f t="shared" si="1"/>
        <v>9.6845316144424487E-2</v>
      </c>
    </row>
    <row r="73" spans="1:3" x14ac:dyDescent="0.25">
      <c r="A73" s="4">
        <v>0.62</v>
      </c>
      <c r="B73" s="5">
        <f t="shared" si="0"/>
        <v>1.6162549219979019</v>
      </c>
      <c r="C73" s="12">
        <f t="shared" si="1"/>
        <v>0.10037627540296734</v>
      </c>
    </row>
    <row r="74" spans="1:3" x14ac:dyDescent="0.25">
      <c r="A74" s="4">
        <v>0.63</v>
      </c>
      <c r="B74" s="5">
        <f t="shared" si="0"/>
        <v>1.6491266346910949</v>
      </c>
      <c r="C74" s="12">
        <f t="shared" si="1"/>
        <v>0.10408280170134354</v>
      </c>
    </row>
    <row r="75" spans="1:3" x14ac:dyDescent="0.25">
      <c r="A75" s="4">
        <v>0.64</v>
      </c>
      <c r="B75" s="5">
        <f t="shared" si="0"/>
        <v>1.6839022375410138</v>
      </c>
      <c r="C75" s="12">
        <f t="shared" si="1"/>
        <v>0.10797945310229018</v>
      </c>
    </row>
    <row r="76" spans="1:3" x14ac:dyDescent="0.25">
      <c r="A76" s="4">
        <v>0.65</v>
      </c>
      <c r="B76" s="5">
        <f t="shared" ref="B76:B139" si="2">$C$7/(SQRT(($C$5^2)*(((A76^2-$C$8^2)^2)+($C$6^2*A76^2))))</f>
        <v>1.7207365210084109</v>
      </c>
      <c r="C76" s="12">
        <f t="shared" ref="C76:C139" si="3">ACOS(($C$8^2-A76^2)/(((($C$8^2-A76^2)^2)+(($C$6/$C$5)^2)*A76^2)^0.5))</f>
        <v>0.11208239835625533</v>
      </c>
    </row>
    <row r="77" spans="1:3" x14ac:dyDescent="0.25">
      <c r="A77" s="4">
        <v>0.66</v>
      </c>
      <c r="B77" s="5">
        <f t="shared" si="2"/>
        <v>1.7598016393556883</v>
      </c>
      <c r="C77" s="12">
        <f t="shared" si="3"/>
        <v>0.11640964528527165</v>
      </c>
    </row>
    <row r="78" spans="1:3" x14ac:dyDescent="0.25">
      <c r="A78" s="4">
        <v>0.67</v>
      </c>
      <c r="B78" s="5">
        <f t="shared" si="2"/>
        <v>1.8012895721476563</v>
      </c>
      <c r="C78" s="12">
        <f t="shared" si="3"/>
        <v>0.12098130878962476</v>
      </c>
    </row>
    <row r="79" spans="1:3" x14ac:dyDescent="0.25">
      <c r="A79" s="4">
        <v>0.68</v>
      </c>
      <c r="B79" s="5">
        <f t="shared" si="2"/>
        <v>1.8454150103901119</v>
      </c>
      <c r="C79" s="12">
        <f t="shared" si="3"/>
        <v>0.12581992666125874</v>
      </c>
    </row>
    <row r="80" spans="1:3" x14ac:dyDescent="0.25">
      <c r="A80" s="4">
        <v>0.69</v>
      </c>
      <c r="B80" s="5">
        <f t="shared" si="2"/>
        <v>1.8924187536527468</v>
      </c>
      <c r="C80" s="12">
        <f t="shared" si="3"/>
        <v>0.13095083335741453</v>
      </c>
    </row>
    <row r="81" spans="1:3" x14ac:dyDescent="0.25">
      <c r="A81" s="4">
        <v>0.7</v>
      </c>
      <c r="B81" s="5">
        <f t="shared" si="2"/>
        <v>1.9425717247145284</v>
      </c>
      <c r="C81" s="12">
        <f t="shared" si="3"/>
        <v>0.1364026044009472</v>
      </c>
    </row>
    <row r="82" spans="1:3" x14ac:dyDescent="0.25">
      <c r="A82" s="4">
        <v>0.71</v>
      </c>
      <c r="B82" s="5">
        <f t="shared" si="2"/>
        <v>1.9961797337695801</v>
      </c>
      <c r="C82" s="12">
        <f t="shared" si="3"/>
        <v>0.14220758729892169</v>
      </c>
    </row>
    <row r="83" spans="1:3" x14ac:dyDescent="0.25">
      <c r="A83" s="4">
        <v>0.72</v>
      </c>
      <c r="B83" s="5">
        <f t="shared" si="2"/>
        <v>2.0535891565706677</v>
      </c>
      <c r="C83" s="12">
        <f t="shared" si="3"/>
        <v>0.14840253903720924</v>
      </c>
    </row>
    <row r="84" spans="1:3" x14ac:dyDescent="0.25">
      <c r="A84" s="4">
        <v>0.73</v>
      </c>
      <c r="B84" s="5">
        <f t="shared" si="2"/>
        <v>2.1151937320656771</v>
      </c>
      <c r="C84" s="12">
        <f t="shared" si="3"/>
        <v>0.15502939562490026</v>
      </c>
    </row>
    <row r="85" spans="1:3" x14ac:dyDescent="0.25">
      <c r="A85" s="4">
        <v>0.74</v>
      </c>
      <c r="B85" s="5">
        <f t="shared" si="2"/>
        <v>2.1814427377124215</v>
      </c>
      <c r="C85" s="12">
        <f t="shared" si="3"/>
        <v>0.16213620625194114</v>
      </c>
    </row>
    <row r="86" spans="1:3" x14ac:dyDescent="0.25">
      <c r="A86" s="4">
        <v>0.75</v>
      </c>
      <c r="B86" s="5">
        <f t="shared" si="2"/>
        <v>2.2528508681446096</v>
      </c>
      <c r="C86" s="12">
        <f t="shared" si="3"/>
        <v>0.169778273968338</v>
      </c>
    </row>
    <row r="87" spans="1:3" x14ac:dyDescent="0.25">
      <c r="A87" s="4">
        <v>0.76</v>
      </c>
      <c r="B87" s="5">
        <f t="shared" si="2"/>
        <v>2.3300102296248077</v>
      </c>
      <c r="C87" s="12">
        <f t="shared" si="3"/>
        <v>0.17801955720032558</v>
      </c>
    </row>
    <row r="88" spans="1:3" x14ac:dyDescent="0.25">
      <c r="A88" s="4">
        <v>0.77</v>
      </c>
      <c r="B88" s="5">
        <f t="shared" si="2"/>
        <v>2.4136049744337869</v>
      </c>
      <c r="C88" s="12">
        <f t="shared" si="3"/>
        <v>0.18693440301341169</v>
      </c>
    </row>
    <row r="89" spans="1:3" x14ac:dyDescent="0.25">
      <c r="A89" s="4">
        <v>0.78</v>
      </c>
      <c r="B89" s="5">
        <f t="shared" si="2"/>
        <v>2.5044292431724959</v>
      </c>
      <c r="C89" s="12">
        <f t="shared" si="3"/>
        <v>0.19660970539475753</v>
      </c>
    </row>
    <row r="90" spans="1:3" x14ac:dyDescent="0.25">
      <c r="A90" s="4">
        <v>0.79</v>
      </c>
      <c r="B90" s="5">
        <f t="shared" si="2"/>
        <v>2.6034092676534737</v>
      </c>
      <c r="C90" s="12">
        <f t="shared" si="3"/>
        <v>0.20714761219100164</v>
      </c>
    </row>
    <row r="91" spans="1:3" x14ac:dyDescent="0.25">
      <c r="A91" s="4">
        <v>0.8</v>
      </c>
      <c r="B91" s="5">
        <f t="shared" si="2"/>
        <v>2.711630722733203</v>
      </c>
      <c r="C91" s="12">
        <f t="shared" si="3"/>
        <v>0.21866894587394214</v>
      </c>
    </row>
    <row r="92" spans="1:3" x14ac:dyDescent="0.25">
      <c r="A92" s="4">
        <v>0.81</v>
      </c>
      <c r="B92" s="5">
        <f t="shared" si="2"/>
        <v>2.8303727123540319</v>
      </c>
      <c r="C92" s="12">
        <f t="shared" si="3"/>
        <v>0.231317560535925</v>
      </c>
    </row>
    <row r="93" spans="1:3" x14ac:dyDescent="0.25">
      <c r="A93" s="4">
        <v>0.82</v>
      </c>
      <c r="B93" s="5">
        <f t="shared" si="2"/>
        <v>2.9611501403946487</v>
      </c>
      <c r="C93" s="12">
        <f t="shared" si="3"/>
        <v>0.24526593689086584</v>
      </c>
    </row>
    <row r="94" spans="1:3" x14ac:dyDescent="0.25">
      <c r="A94" s="4">
        <v>0.83</v>
      </c>
      <c r="B94" s="5">
        <f t="shared" si="2"/>
        <v>3.1057666468778375</v>
      </c>
      <c r="C94" s="12">
        <f t="shared" si="3"/>
        <v>0.26072242775756771</v>
      </c>
    </row>
    <row r="95" spans="1:3" x14ac:dyDescent="0.25">
      <c r="A95" s="4">
        <v>0.84</v>
      </c>
      <c r="B95" s="5">
        <f t="shared" si="2"/>
        <v>3.26638075211318</v>
      </c>
      <c r="C95" s="12">
        <f t="shared" si="3"/>
        <v>0.27794072147565907</v>
      </c>
    </row>
    <row r="96" spans="1:3" x14ac:dyDescent="0.25">
      <c r="A96" s="4">
        <v>0.85</v>
      </c>
      <c r="B96" s="5">
        <f t="shared" si="2"/>
        <v>3.4455882452372544</v>
      </c>
      <c r="C96" s="12">
        <f t="shared" si="3"/>
        <v>0.29723230781769083</v>
      </c>
    </row>
    <row r="97" spans="1:3" x14ac:dyDescent="0.25">
      <c r="A97" s="4">
        <v>0.86</v>
      </c>
      <c r="B97" s="5">
        <f t="shared" si="2"/>
        <v>3.6465239275420918</v>
      </c>
      <c r="C97" s="12">
        <f t="shared" si="3"/>
        <v>0.31898303378702386</v>
      </c>
    </row>
    <row r="98" spans="1:3" x14ac:dyDescent="0.25">
      <c r="A98" s="4">
        <v>0.87</v>
      </c>
      <c r="B98" s="5">
        <f t="shared" si="2"/>
        <v>3.8729849922263884</v>
      </c>
      <c r="C98" s="12">
        <f t="shared" si="3"/>
        <v>0.34367525337570881</v>
      </c>
    </row>
    <row r="99" spans="1:3" x14ac:dyDescent="0.25">
      <c r="A99" s="4">
        <v>0.88</v>
      </c>
      <c r="B99" s="5">
        <f t="shared" si="2"/>
        <v>4.1295752958790128</v>
      </c>
      <c r="C99" s="12">
        <f t="shared" si="3"/>
        <v>0.37191763125078081</v>
      </c>
    </row>
    <row r="100" spans="1:3" x14ac:dyDescent="0.25">
      <c r="A100" s="4">
        <v>0.89</v>
      </c>
      <c r="B100" s="5">
        <f t="shared" si="2"/>
        <v>4.4218617411872785</v>
      </c>
      <c r="C100" s="12">
        <f t="shared" si="3"/>
        <v>0.40448535304960975</v>
      </c>
    </row>
    <row r="101" spans="1:3" x14ac:dyDescent="0.25">
      <c r="A101" s="4">
        <v>0.9</v>
      </c>
      <c r="B101" s="5">
        <f t="shared" si="2"/>
        <v>4.7565149415449417</v>
      </c>
      <c r="C101" s="12">
        <f t="shared" si="3"/>
        <v>0.44237422297674511</v>
      </c>
    </row>
    <row r="102" spans="1:3" x14ac:dyDescent="0.25">
      <c r="A102" s="4">
        <v>0.91</v>
      </c>
      <c r="B102" s="5">
        <f t="shared" si="2"/>
        <v>5.1413637117580144</v>
      </c>
      <c r="C102" s="12">
        <f t="shared" si="3"/>
        <v>0.48687250313407748</v>
      </c>
    </row>
    <row r="103" spans="1:3" x14ac:dyDescent="0.25">
      <c r="A103" s="4">
        <v>0.92</v>
      </c>
      <c r="B103" s="5">
        <f t="shared" si="2"/>
        <v>5.5852013246230365</v>
      </c>
      <c r="C103" s="12">
        <f t="shared" si="3"/>
        <v>0.53965321689566448</v>
      </c>
    </row>
    <row r="104" spans="1:3" x14ac:dyDescent="0.25">
      <c r="A104" s="4">
        <v>0.93</v>
      </c>
      <c r="B104" s="5">
        <f t="shared" si="2"/>
        <v>6.0969931492909897</v>
      </c>
      <c r="C104" s="12">
        <f t="shared" si="3"/>
        <v>0.60288396730389027</v>
      </c>
    </row>
    <row r="105" spans="1:3" x14ac:dyDescent="0.25">
      <c r="A105" s="4">
        <v>0.94</v>
      </c>
      <c r="B105" s="5">
        <f t="shared" si="2"/>
        <v>6.6837752634199159</v>
      </c>
      <c r="C105" s="12">
        <f t="shared" si="3"/>
        <v>0.67933381180750674</v>
      </c>
    </row>
    <row r="106" spans="1:3" x14ac:dyDescent="0.25">
      <c r="A106" s="4">
        <v>0.95</v>
      </c>
      <c r="B106" s="5">
        <f t="shared" si="2"/>
        <v>7.3459444937939864</v>
      </c>
      <c r="C106" s="12">
        <f t="shared" si="3"/>
        <v>0.77241188047727549</v>
      </c>
    </row>
    <row r="107" spans="1:3" x14ac:dyDescent="0.25">
      <c r="A107" s="4">
        <v>0.96</v>
      </c>
      <c r="B107" s="5">
        <f t="shared" si="2"/>
        <v>8.0680429956941797</v>
      </c>
      <c r="C107" s="12">
        <f t="shared" si="3"/>
        <v>0.88597508085229615</v>
      </c>
    </row>
    <row r="108" spans="1:3" x14ac:dyDescent="0.25">
      <c r="A108" s="4">
        <v>0.97</v>
      </c>
      <c r="B108" s="5">
        <f t="shared" si="2"/>
        <v>8.803891447574161</v>
      </c>
      <c r="C108" s="12">
        <f t="shared" si="3"/>
        <v>1.0235824270769451</v>
      </c>
    </row>
    <row r="109" spans="1:3" x14ac:dyDescent="0.25">
      <c r="A109" s="4">
        <v>0.98</v>
      </c>
      <c r="B109" s="5">
        <f t="shared" si="2"/>
        <v>9.4608776607847709</v>
      </c>
      <c r="C109" s="12">
        <f t="shared" si="3"/>
        <v>1.1867762606991865</v>
      </c>
    </row>
    <row r="110" spans="1:3" x14ac:dyDescent="0.25">
      <c r="A110" s="4">
        <v>0.99</v>
      </c>
      <c r="B110" s="5">
        <f t="shared" si="2"/>
        <v>9.9029269945688103</v>
      </c>
      <c r="C110" s="12">
        <f t="shared" si="3"/>
        <v>1.3724297049080381</v>
      </c>
    </row>
    <row r="111" spans="1:3" x14ac:dyDescent="0.25">
      <c r="A111" s="4">
        <v>1</v>
      </c>
      <c r="B111" s="5">
        <f t="shared" si="2"/>
        <v>10</v>
      </c>
      <c r="C111" s="12">
        <f t="shared" si="3"/>
        <v>1.5707963267948966</v>
      </c>
    </row>
    <row r="112" spans="1:3" x14ac:dyDescent="0.25">
      <c r="A112" s="4">
        <v>1.01</v>
      </c>
      <c r="B112" s="5">
        <f t="shared" si="2"/>
        <v>9.7105640868302121</v>
      </c>
      <c r="C112" s="12">
        <f t="shared" si="3"/>
        <v>1.7672396873515264</v>
      </c>
    </row>
    <row r="113" spans="1:3" x14ac:dyDescent="0.25">
      <c r="A113" s="4">
        <v>1.02</v>
      </c>
      <c r="B113" s="5">
        <f t="shared" si="2"/>
        <v>9.1149863757671259</v>
      </c>
      <c r="C113" s="12">
        <f t="shared" si="3"/>
        <v>1.9479174764865588</v>
      </c>
    </row>
    <row r="114" spans="1:3" x14ac:dyDescent="0.25">
      <c r="A114" s="4">
        <v>1.03</v>
      </c>
      <c r="B114" s="5">
        <f t="shared" si="2"/>
        <v>8.3572174522505556</v>
      </c>
      <c r="C114" s="12">
        <f t="shared" si="3"/>
        <v>2.1047661529901136</v>
      </c>
    </row>
    <row r="115" spans="1:3" x14ac:dyDescent="0.25">
      <c r="A115" s="4">
        <v>1.04</v>
      </c>
      <c r="B115" s="5">
        <f t="shared" si="2"/>
        <v>7.5647899815905486</v>
      </c>
      <c r="C115" s="12">
        <f t="shared" si="3"/>
        <v>2.2360857546254325</v>
      </c>
    </row>
    <row r="116" spans="1:3" x14ac:dyDescent="0.25">
      <c r="A116" s="4">
        <v>1.05</v>
      </c>
      <c r="B116" s="5">
        <f t="shared" si="2"/>
        <v>6.8149924369598534</v>
      </c>
      <c r="C116" s="12">
        <f t="shared" si="3"/>
        <v>2.3441468803381591</v>
      </c>
    </row>
    <row r="117" spans="1:3" x14ac:dyDescent="0.25">
      <c r="A117" s="4">
        <v>1.06</v>
      </c>
      <c r="B117" s="5">
        <f t="shared" si="2"/>
        <v>6.1414495936655564</v>
      </c>
      <c r="C117" s="12">
        <f t="shared" si="3"/>
        <v>2.4326999279645656</v>
      </c>
    </row>
    <row r="118" spans="1:3" x14ac:dyDescent="0.25">
      <c r="A118" s="4">
        <v>1.07</v>
      </c>
      <c r="B118" s="5">
        <f t="shared" si="2"/>
        <v>5.5517006894386061</v>
      </c>
      <c r="C118" s="12">
        <f t="shared" si="3"/>
        <v>2.5055308923405746</v>
      </c>
    </row>
    <row r="119" spans="1:3" x14ac:dyDescent="0.25">
      <c r="A119" s="4">
        <v>1.08</v>
      </c>
      <c r="B119" s="5">
        <f t="shared" si="2"/>
        <v>5.0409373266029416</v>
      </c>
      <c r="C119" s="12">
        <f t="shared" si="3"/>
        <v>2.565893679725618</v>
      </c>
    </row>
    <row r="120" spans="1:3" x14ac:dyDescent="0.25">
      <c r="A120" s="4">
        <v>1.0900000000000001</v>
      </c>
      <c r="B120" s="5">
        <f t="shared" si="2"/>
        <v>4.5998233067011229</v>
      </c>
      <c r="C120" s="12">
        <f t="shared" si="3"/>
        <v>2.6163988011293533</v>
      </c>
    </row>
    <row r="121" spans="1:3" x14ac:dyDescent="0.25">
      <c r="A121" s="4">
        <v>1.1000000000000001</v>
      </c>
      <c r="B121" s="5">
        <f t="shared" si="2"/>
        <v>4.2182454060959751</v>
      </c>
      <c r="C121" s="12">
        <f t="shared" si="3"/>
        <v>2.6590793585673165</v>
      </c>
    </row>
    <row r="122" spans="1:3" x14ac:dyDescent="0.25">
      <c r="A122" s="4">
        <v>1.1100000000000001</v>
      </c>
      <c r="B122" s="5">
        <f t="shared" si="2"/>
        <v>3.8868625562180479</v>
      </c>
      <c r="C122" s="12">
        <f t="shared" si="3"/>
        <v>2.6955023501756372</v>
      </c>
    </row>
    <row r="123" spans="1:3" x14ac:dyDescent="0.25">
      <c r="A123" s="4">
        <v>1.1200000000000001</v>
      </c>
      <c r="B123" s="5">
        <f t="shared" si="2"/>
        <v>3.5976027345817707</v>
      </c>
      <c r="C123" s="12">
        <f t="shared" si="3"/>
        <v>2.7268750308521739</v>
      </c>
    </row>
    <row r="124" spans="1:3" x14ac:dyDescent="0.25">
      <c r="A124" s="4">
        <v>1.1299999999999999</v>
      </c>
      <c r="B124" s="5">
        <f t="shared" si="2"/>
        <v>3.3437035641657218</v>
      </c>
      <c r="C124" s="12">
        <f t="shared" si="3"/>
        <v>2.7541320265864151</v>
      </c>
    </row>
    <row r="125" spans="1:3" x14ac:dyDescent="0.25">
      <c r="A125" s="4">
        <v>1.1399999999999999</v>
      </c>
      <c r="B125" s="5">
        <f t="shared" si="2"/>
        <v>3.1195795653083649</v>
      </c>
      <c r="C125" s="12">
        <f t="shared" si="3"/>
        <v>2.7780023916021923</v>
      </c>
    </row>
    <row r="126" spans="1:3" x14ac:dyDescent="0.25">
      <c r="A126" s="4">
        <v>1.1499999999999999</v>
      </c>
      <c r="B126" s="5">
        <f t="shared" si="2"/>
        <v>2.920641837759081</v>
      </c>
      <c r="C126" s="12">
        <f t="shared" si="3"/>
        <v>2.7990598722651541</v>
      </c>
    </row>
    <row r="127" spans="1:3" x14ac:dyDescent="0.25">
      <c r="A127" s="4">
        <v>1.1599999999999999</v>
      </c>
      <c r="B127" s="5">
        <f t="shared" si="2"/>
        <v>2.7431217966085821</v>
      </c>
      <c r="C127" s="12">
        <f t="shared" si="3"/>
        <v>2.8177602146228833</v>
      </c>
    </row>
    <row r="128" spans="1:3" x14ac:dyDescent="0.25">
      <c r="A128" s="4">
        <v>1.17</v>
      </c>
      <c r="B128" s="5">
        <f t="shared" si="2"/>
        <v>2.5839171329904134</v>
      </c>
      <c r="C128" s="12">
        <f t="shared" si="3"/>
        <v>2.834468824261914</v>
      </c>
    </row>
    <row r="129" spans="1:3" x14ac:dyDescent="0.25">
      <c r="A129" s="4">
        <v>1.18</v>
      </c>
      <c r="B129" s="5">
        <f t="shared" si="2"/>
        <v>2.4404638318547569</v>
      </c>
      <c r="C129" s="12">
        <f t="shared" si="3"/>
        <v>2.8494813477514365</v>
      </c>
    </row>
    <row r="130" spans="1:3" x14ac:dyDescent="0.25">
      <c r="A130" s="4">
        <v>1.19</v>
      </c>
      <c r="B130" s="5">
        <f t="shared" si="2"/>
        <v>2.3106324482184144</v>
      </c>
      <c r="C130" s="12">
        <f t="shared" si="3"/>
        <v>2.8630390827610217</v>
      </c>
    </row>
    <row r="131" spans="1:3" x14ac:dyDescent="0.25">
      <c r="A131" s="4">
        <v>1.2</v>
      </c>
      <c r="B131" s="5">
        <f t="shared" si="2"/>
        <v>2.1926450482675732</v>
      </c>
      <c r="C131" s="12">
        <f t="shared" si="3"/>
        <v>2.8753406044388674</v>
      </c>
    </row>
    <row r="132" spans="1:3" x14ac:dyDescent="0.25">
      <c r="A132" s="4">
        <v>1.21</v>
      </c>
      <c r="B132" s="5">
        <f t="shared" si="2"/>
        <v>2.0850090272983444</v>
      </c>
      <c r="C132" s="12">
        <f t="shared" si="3"/>
        <v>2.8865506101518994</v>
      </c>
    </row>
    <row r="133" spans="1:3" x14ac:dyDescent="0.25">
      <c r="A133" s="4">
        <v>1.22</v>
      </c>
      <c r="B133" s="5">
        <f t="shared" si="2"/>
        <v>1.9864644194706211</v>
      </c>
      <c r="C133" s="12">
        <f t="shared" si="3"/>
        <v>2.8968067058199578</v>
      </c>
    </row>
    <row r="134" spans="1:3" x14ac:dyDescent="0.25">
      <c r="A134" s="4">
        <v>1.23</v>
      </c>
      <c r="B134" s="5">
        <f t="shared" si="2"/>
        <v>1.895941879849697</v>
      </c>
      <c r="C134" s="12">
        <f t="shared" si="3"/>
        <v>2.9062246574915429</v>
      </c>
    </row>
    <row r="135" spans="1:3" x14ac:dyDescent="0.25">
      <c r="A135" s="4">
        <v>1.24</v>
      </c>
      <c r="B135" s="5">
        <f t="shared" si="2"/>
        <v>1.8125290709337687</v>
      </c>
      <c r="C135" s="12">
        <f t="shared" si="3"/>
        <v>2.9149024893741924</v>
      </c>
    </row>
    <row r="136" spans="1:3" x14ac:dyDescent="0.25">
      <c r="A136" s="4">
        <v>1.25</v>
      </c>
      <c r="B136" s="5">
        <f t="shared" si="2"/>
        <v>1.7354436625492493</v>
      </c>
      <c r="C136" s="12">
        <f t="shared" si="3"/>
        <v>2.9229237077158516</v>
      </c>
    </row>
    <row r="137" spans="1:3" x14ac:dyDescent="0.25">
      <c r="A137" s="4">
        <v>1.26</v>
      </c>
      <c r="B137" s="5">
        <f t="shared" si="2"/>
        <v>1.664011543400469</v>
      </c>
      <c r="C137" s="12">
        <f t="shared" si="3"/>
        <v>2.9303598568376632</v>
      </c>
    </row>
    <row r="138" spans="1:3" x14ac:dyDescent="0.25">
      <c r="A138" s="4">
        <v>1.27</v>
      </c>
      <c r="B138" s="5">
        <f t="shared" si="2"/>
        <v>1.5976491515714379</v>
      </c>
      <c r="C138" s="12">
        <f t="shared" si="3"/>
        <v>2.9372725608326831</v>
      </c>
    </row>
    <row r="139" spans="1:3" x14ac:dyDescent="0.25">
      <c r="A139" s="4">
        <v>1.28</v>
      </c>
      <c r="B139" s="5">
        <f t="shared" si="2"/>
        <v>1.5358490727283844</v>
      </c>
      <c r="C139" s="12">
        <f t="shared" si="3"/>
        <v>2.9437151660663781</v>
      </c>
    </row>
    <row r="140" spans="1:3" x14ac:dyDescent="0.25">
      <c r="A140" s="4">
        <v>1.29</v>
      </c>
      <c r="B140" s="5">
        <f t="shared" ref="B140:B203" si="4">$C$7/(SQRT(($C$5^2)*(((A140^2-$C$8^2)^2)+($C$6^2*A140^2))))</f>
        <v>1.4781682419507975</v>
      </c>
      <c r="C140" s="12">
        <f t="shared" ref="C140:C203" si="5">ACOS(($C$8^2-A140^2)/(((($C$8^2-A140^2)^2)+(($C$6/$C$5)^2)*A140^2)^0.5))</f>
        <v>2.9497340715075762</v>
      </c>
    </row>
    <row r="141" spans="1:3" x14ac:dyDescent="0.25">
      <c r="A141" s="4">
        <v>1.3</v>
      </c>
      <c r="B141" s="5">
        <f t="shared" si="4"/>
        <v>1.4242182297397121</v>
      </c>
      <c r="C141" s="12">
        <f t="shared" si="5"/>
        <v>2.9553698131786521</v>
      </c>
    </row>
    <row r="142" spans="1:3" x14ac:dyDescent="0.25">
      <c r="A142" s="4">
        <v>1.31</v>
      </c>
      <c r="B142" s="5">
        <f t="shared" si="4"/>
        <v>1.3736572044360111</v>
      </c>
      <c r="C142" s="12">
        <f t="shared" si="5"/>
        <v>2.9606579535944739</v>
      </c>
    </row>
    <row r="143" spans="1:3" x14ac:dyDescent="0.25">
      <c r="A143" s="4">
        <v>1.32</v>
      </c>
      <c r="B143" s="5">
        <f t="shared" si="4"/>
        <v>1.3261832496457773</v>
      </c>
      <c r="C143" s="12">
        <f t="shared" si="5"/>
        <v>2.9656298155096001</v>
      </c>
    </row>
    <row r="144" spans="1:3" x14ac:dyDescent="0.25">
      <c r="A144" s="4">
        <v>1.33</v>
      </c>
      <c r="B144" s="5">
        <f t="shared" si="4"/>
        <v>1.2815287822249914</v>
      </c>
      <c r="C144" s="12">
        <f t="shared" si="5"/>
        <v>2.9703130905781179</v>
      </c>
    </row>
    <row r="145" spans="1:3" x14ac:dyDescent="0.25">
      <c r="A145" s="4">
        <v>1.34</v>
      </c>
      <c r="B145" s="5">
        <f t="shared" si="4"/>
        <v>1.2394558684575943</v>
      </c>
      <c r="C145" s="12">
        <f t="shared" si="5"/>
        <v>2.9747323469069071</v>
      </c>
    </row>
    <row r="146" spans="1:3" x14ac:dyDescent="0.25">
      <c r="A146" s="4">
        <v>1.35</v>
      </c>
      <c r="B146" s="5">
        <f t="shared" si="4"/>
        <v>1.1997522767296422</v>
      </c>
      <c r="C146" s="12">
        <f t="shared" si="5"/>
        <v>2.97890945441433</v>
      </c>
    </row>
    <row r="147" spans="1:3" x14ac:dyDescent="0.25">
      <c r="A147" s="4">
        <v>1.36</v>
      </c>
      <c r="B147" s="5">
        <f t="shared" si="4"/>
        <v>1.1622281368919058</v>
      </c>
      <c r="C147" s="12">
        <f t="shared" si="5"/>
        <v>2.9828639430010266</v>
      </c>
    </row>
    <row r="148" spans="1:3" x14ac:dyDescent="0.25">
      <c r="A148" s="4">
        <v>1.37</v>
      </c>
      <c r="B148" s="5">
        <f t="shared" si="4"/>
        <v>1.1267131016184562</v>
      </c>
      <c r="C148" s="12">
        <f t="shared" si="5"/>
        <v>2.9866133055112112</v>
      </c>
    </row>
    <row r="149" spans="1:3" x14ac:dyDescent="0.25">
      <c r="A149" s="4">
        <v>1.38</v>
      </c>
      <c r="B149" s="5">
        <f t="shared" si="4"/>
        <v>1.0930539249372402</v>
      </c>
      <c r="C149" s="12">
        <f t="shared" si="5"/>
        <v>2.9901732550998901</v>
      </c>
    </row>
    <row r="150" spans="1:3" x14ac:dyDescent="0.25">
      <c r="A150" s="4">
        <v>1.39</v>
      </c>
      <c r="B150" s="5">
        <f t="shared" si="4"/>
        <v>1.0611123888973606</v>
      </c>
      <c r="C150" s="12">
        <f t="shared" si="5"/>
        <v>2.9935579447664806</v>
      </c>
    </row>
    <row r="151" spans="1:3" x14ac:dyDescent="0.25">
      <c r="A151" s="4">
        <v>1.4</v>
      </c>
      <c r="B151" s="5">
        <f t="shared" si="4"/>
        <v>1.0307635219409186</v>
      </c>
      <c r="C151" s="12">
        <f t="shared" si="5"/>
        <v>2.9967801553508542</v>
      </c>
    </row>
    <row r="152" spans="1:3" x14ac:dyDescent="0.25">
      <c r="A152" s="4">
        <v>1.41</v>
      </c>
      <c r="B152" s="5">
        <f t="shared" si="4"/>
        <v>1.0018940626522999</v>
      </c>
      <c r="C152" s="12">
        <f t="shared" si="5"/>
        <v>2.9998514571251205</v>
      </c>
    </row>
    <row r="153" spans="1:3" x14ac:dyDescent="0.25">
      <c r="A153" s="4">
        <v>1.42</v>
      </c>
      <c r="B153" s="5">
        <f t="shared" si="4"/>
        <v>0.97440113069540368</v>
      </c>
      <c r="C153" s="12">
        <f t="shared" si="5"/>
        <v>3.0027823491864543</v>
      </c>
    </row>
    <row r="154" spans="1:3" x14ac:dyDescent="0.25">
      <c r="A154" s="4">
        <v>1.43</v>
      </c>
      <c r="B154" s="5">
        <f t="shared" si="4"/>
        <v>0.94819107333061592</v>
      </c>
      <c r="C154" s="12">
        <f t="shared" si="5"/>
        <v>3.0055823801118393</v>
      </c>
    </row>
    <row r="155" spans="1:3" x14ac:dyDescent="0.25">
      <c r="A155" s="4">
        <v>1.44</v>
      </c>
      <c r="B155" s="5">
        <f t="shared" si="4"/>
        <v>0.92317846124833514</v>
      </c>
      <c r="C155" s="12">
        <f t="shared" si="5"/>
        <v>3.008260252735385</v>
      </c>
    </row>
    <row r="156" spans="1:3" x14ac:dyDescent="0.25">
      <c r="A156" s="4">
        <v>1.45</v>
      </c>
      <c r="B156" s="5">
        <f t="shared" si="4"/>
        <v>0.89928521181454402</v>
      </c>
      <c r="C156" s="12">
        <f t="shared" si="5"/>
        <v>3.0108239154227565</v>
      </c>
    </row>
    <row r="157" spans="1:3" x14ac:dyDescent="0.25">
      <c r="A157" s="4">
        <v>1.46</v>
      </c>
      <c r="B157" s="5">
        <f t="shared" si="4"/>
        <v>0.87643982139238774</v>
      </c>
      <c r="C157" s="12">
        <f t="shared" si="5"/>
        <v>3.0132806418216287</v>
      </c>
    </row>
    <row r="158" spans="1:3" x14ac:dyDescent="0.25">
      <c r="A158" s="4">
        <v>1.47</v>
      </c>
      <c r="B158" s="5">
        <f t="shared" si="4"/>
        <v>0.85457669133659864</v>
      </c>
      <c r="C158" s="12">
        <f t="shared" si="5"/>
        <v>3.0156371007439002</v>
      </c>
    </row>
    <row r="159" spans="1:3" x14ac:dyDescent="0.25">
      <c r="A159" s="4">
        <v>1.48</v>
      </c>
      <c r="B159" s="5">
        <f t="shared" si="4"/>
        <v>0.83363553467709606</v>
      </c>
      <c r="C159" s="12">
        <f t="shared" si="5"/>
        <v>3.0178994175699732</v>
      </c>
    </row>
    <row r="160" spans="1:3" x14ac:dyDescent="0.25">
      <c r="A160" s="4">
        <v>1.49</v>
      </c>
      <c r="B160" s="5">
        <f t="shared" si="4"/>
        <v>0.81356085251134236</v>
      </c>
      <c r="C160" s="12">
        <f t="shared" si="5"/>
        <v>3.0200732283469232</v>
      </c>
    </row>
    <row r="161" spans="1:3" x14ac:dyDescent="0.25">
      <c r="A161" s="4">
        <v>1.5</v>
      </c>
      <c r="B161" s="5">
        <f t="shared" si="4"/>
        <v>0.79430147078953761</v>
      </c>
      <c r="C161" s="12">
        <f t="shared" si="5"/>
        <v>3.0221637275714541</v>
      </c>
    </row>
    <row r="162" spans="1:3" x14ac:dyDescent="0.25">
      <c r="A162" s="4">
        <v>1.51</v>
      </c>
      <c r="B162" s="5">
        <f t="shared" si="4"/>
        <v>0.77581012956447271</v>
      </c>
      <c r="C162" s="12">
        <f t="shared" si="5"/>
        <v>3.0241757104984437</v>
      </c>
    </row>
    <row r="163" spans="1:3" x14ac:dyDescent="0.25">
      <c r="A163" s="4">
        <v>1.52</v>
      </c>
      <c r="B163" s="5">
        <f t="shared" si="4"/>
        <v>0.75804311793871781</v>
      </c>
      <c r="C163" s="12">
        <f t="shared" si="5"/>
        <v>3.0261136106907447</v>
      </c>
    </row>
    <row r="164" spans="1:3" x14ac:dyDescent="0.25">
      <c r="A164" s="4">
        <v>1.53</v>
      </c>
      <c r="B164" s="5">
        <f t="shared" si="4"/>
        <v>0.74095994891600447</v>
      </c>
      <c r="C164" s="12">
        <f t="shared" si="5"/>
        <v>3.0279815334213032</v>
      </c>
    </row>
    <row r="165" spans="1:3" x14ac:dyDescent="0.25">
      <c r="A165" s="4">
        <v>1.54</v>
      </c>
      <c r="B165" s="5">
        <f t="shared" si="4"/>
        <v>0.72452306918373188</v>
      </c>
      <c r="C165" s="12">
        <f t="shared" si="5"/>
        <v>3.0297832854508244</v>
      </c>
    </row>
    <row r="166" spans="1:3" x14ac:dyDescent="0.25">
      <c r="A166" s="4">
        <v>1.55</v>
      </c>
      <c r="B166" s="5">
        <f t="shared" si="4"/>
        <v>0.70869759954596712</v>
      </c>
      <c r="C166" s="12">
        <f t="shared" si="5"/>
        <v>3.0315224016304274</v>
      </c>
    </row>
    <row r="167" spans="1:3" x14ac:dyDescent="0.25">
      <c r="A167" s="4">
        <v>1.56</v>
      </c>
      <c r="B167" s="5">
        <f t="shared" si="4"/>
        <v>0.69345110231267382</v>
      </c>
      <c r="C167" s="12">
        <f t="shared" si="5"/>
        <v>3.0332021687162198</v>
      </c>
    </row>
    <row r="168" spans="1:3" x14ac:dyDescent="0.25">
      <c r="A168" s="4">
        <v>1.57</v>
      </c>
      <c r="B168" s="5">
        <f t="shared" si="4"/>
        <v>0.6787533724488678</v>
      </c>
      <c r="C168" s="12">
        <f t="shared" si="5"/>
        <v>3.0348256467299781</v>
      </c>
    </row>
    <row r="169" spans="1:3" x14ac:dyDescent="0.25">
      <c r="A169" s="4">
        <v>1.58</v>
      </c>
      <c r="B169" s="5">
        <f t="shared" si="4"/>
        <v>0.66457624971145113</v>
      </c>
      <c r="C169" s="12">
        <f t="shared" si="5"/>
        <v>3.0363956881552108</v>
      </c>
    </row>
    <row r="170" spans="1:3" x14ac:dyDescent="0.25">
      <c r="A170" s="4">
        <v>1.59</v>
      </c>
      <c r="B170" s="5">
        <f t="shared" si="4"/>
        <v>0.65089344936354121</v>
      </c>
      <c r="C170" s="12">
        <f t="shared" si="5"/>
        <v>3.0379149552196498</v>
      </c>
    </row>
    <row r="171" spans="1:3" x14ac:dyDescent="0.25">
      <c r="A171" s="4">
        <v>1.6</v>
      </c>
      <c r="B171" s="5">
        <f t="shared" si="4"/>
        <v>0.63768040936605896</v>
      </c>
      <c r="C171" s="12">
        <f t="shared" si="5"/>
        <v>3.0393859354825397</v>
      </c>
    </row>
    <row r="172" spans="1:3" x14ac:dyDescent="0.25">
      <c r="A172" s="4">
        <v>1.61</v>
      </c>
      <c r="B172" s="5">
        <f t="shared" si="4"/>
        <v>0.62491415221234647</v>
      </c>
      <c r="C172" s="12">
        <f t="shared" si="5"/>
        <v>3.0408109559171823</v>
      </c>
    </row>
    <row r="173" spans="1:3" x14ac:dyDescent="0.25">
      <c r="A173" s="4">
        <v>1.62</v>
      </c>
      <c r="B173" s="5">
        <f t="shared" si="4"/>
        <v>0.6125731598004116</v>
      </c>
      <c r="C173" s="12">
        <f t="shared" si="5"/>
        <v>3.042192195655165</v>
      </c>
    </row>
    <row r="174" spans="1:3" x14ac:dyDescent="0.25">
      <c r="A174" s="4">
        <v>1.63</v>
      </c>
      <c r="B174" s="5">
        <f t="shared" si="4"/>
        <v>0.60063725993473749</v>
      </c>
      <c r="C174" s="12">
        <f t="shared" si="5"/>
        <v>3.0435316975380262</v>
      </c>
    </row>
    <row r="175" spans="1:3" x14ac:dyDescent="0.25">
      <c r="A175" s="4">
        <v>1.64</v>
      </c>
      <c r="B175" s="5">
        <f t="shared" si="4"/>
        <v>0.58908752322014013</v>
      </c>
      <c r="C175" s="12">
        <f t="shared" si="5"/>
        <v>3.0448313786042709</v>
      </c>
    </row>
    <row r="176" spans="1:3" x14ac:dyDescent="0.25">
      <c r="A176" s="4">
        <v>1.65</v>
      </c>
      <c r="B176" s="5">
        <f t="shared" si="4"/>
        <v>0.57790616925791272</v>
      </c>
      <c r="C176" s="12">
        <f t="shared" si="5"/>
        <v>3.0460930396243096</v>
      </c>
    </row>
    <row r="177" spans="1:3" x14ac:dyDescent="0.25">
      <c r="A177" s="4">
        <v>1.66</v>
      </c>
      <c r="B177" s="5">
        <f t="shared" si="4"/>
        <v>0.5670764811827369</v>
      </c>
      <c r="C177" s="12">
        <f t="shared" si="5"/>
        <v>3.0473183737824083</v>
      </c>
    </row>
    <row r="178" spans="1:3" x14ac:dyDescent="0.25">
      <c r="A178" s="4">
        <v>1.67</v>
      </c>
      <c r="B178" s="5">
        <f t="shared" si="4"/>
        <v>0.5565827276904276</v>
      </c>
      <c r="C178" s="12">
        <f t="shared" si="5"/>
        <v>3.0485089745932763</v>
      </c>
    </row>
    <row r="179" spans="1:3" x14ac:dyDescent="0.25">
      <c r="A179" s="4">
        <v>1.68</v>
      </c>
      <c r="B179" s="5">
        <f t="shared" si="4"/>
        <v>0.54641009180383948</v>
      </c>
      <c r="C179" s="12">
        <f t="shared" si="5"/>
        <v>3.0496663431306761</v>
      </c>
    </row>
    <row r="180" spans="1:3" x14ac:dyDescent="0.25">
      <c r="A180" s="4">
        <v>1.69</v>
      </c>
      <c r="B180" s="5">
        <f t="shared" si="4"/>
        <v>0.53654460570921614</v>
      </c>
      <c r="C180" s="12">
        <f t="shared" si="5"/>
        <v>3.0507918946367081</v>
      </c>
    </row>
    <row r="181" spans="1:3" x14ac:dyDescent="0.25">
      <c r="A181" s="4">
        <v>1.7</v>
      </c>
      <c r="B181" s="5">
        <f t="shared" si="4"/>
        <v>0.52697309106961909</v>
      </c>
      <c r="C181" s="12">
        <f t="shared" si="5"/>
        <v>3.0518869645727325</v>
      </c>
    </row>
    <row r="182" spans="1:3" x14ac:dyDescent="0.25">
      <c r="A182" s="4">
        <v>1.71</v>
      </c>
      <c r="B182" s="5">
        <f t="shared" si="4"/>
        <v>0.51768310428725883</v>
      </c>
      <c r="C182" s="12">
        <f t="shared" si="5"/>
        <v>3.0529528141660771</v>
      </c>
    </row>
    <row r="183" spans="1:3" x14ac:dyDescent="0.25">
      <c r="A183" s="4">
        <v>1.72</v>
      </c>
      <c r="B183" s="5">
        <f t="shared" si="4"/>
        <v>0.50866288624381473</v>
      </c>
      <c r="C183" s="12">
        <f t="shared" si="5"/>
        <v>3.0539906355008251</v>
      </c>
    </row>
    <row r="184" spans="1:3" x14ac:dyDescent="0.25">
      <c r="A184" s="4">
        <v>1.73</v>
      </c>
      <c r="B184" s="5">
        <f t="shared" si="4"/>
        <v>0.49990131609822758</v>
      </c>
      <c r="C184" s="12">
        <f t="shared" si="5"/>
        <v>3.0550015561957347</v>
      </c>
    </row>
    <row r="185" spans="1:3" x14ac:dyDescent="0.25">
      <c r="A185" s="4">
        <v>1.74</v>
      </c>
      <c r="B185" s="5">
        <f t="shared" si="4"/>
        <v>0.49138786876586271</v>
      </c>
      <c r="C185" s="12">
        <f t="shared" si="5"/>
        <v>3.0559866437078105</v>
      </c>
    </row>
    <row r="186" spans="1:3" x14ac:dyDescent="0.25">
      <c r="A186" s="4">
        <v>1.75</v>
      </c>
      <c r="B186" s="5">
        <f t="shared" si="4"/>
        <v>0.48311257574216793</v>
      </c>
      <c r="C186" s="12">
        <f t="shared" si="5"/>
        <v>3.0569469092959154</v>
      </c>
    </row>
    <row r="187" spans="1:3" x14ac:dyDescent="0.25">
      <c r="A187" s="4">
        <v>1.76</v>
      </c>
      <c r="B187" s="5">
        <f t="shared" si="4"/>
        <v>0.47506598896864483</v>
      </c>
      <c r="C187" s="12">
        <f t="shared" si="5"/>
        <v>3.057883311675361</v>
      </c>
    </row>
    <row r="188" spans="1:3" x14ac:dyDescent="0.25">
      <c r="A188" s="4">
        <v>1.77</v>
      </c>
      <c r="B188" s="5">
        <f t="shared" si="4"/>
        <v>0.46723914746968304</v>
      </c>
      <c r="C188" s="12">
        <f t="shared" si="5"/>
        <v>3.0587967603911683</v>
      </c>
    </row>
    <row r="189" spans="1:3" x14ac:dyDescent="0.25">
      <c r="A189" s="4">
        <v>1.78</v>
      </c>
      <c r="B189" s="5">
        <f t="shared" si="4"/>
        <v>0.45962354651607679</v>
      </c>
      <c r="C189" s="12">
        <f t="shared" si="5"/>
        <v>3.0596881189348979</v>
      </c>
    </row>
    <row r="190" spans="1:3" x14ac:dyDescent="0.25">
      <c r="A190" s="4">
        <v>1.79</v>
      </c>
      <c r="B190" s="5">
        <f t="shared" si="4"/>
        <v>0.45221110909527501</v>
      </c>
      <c r="C190" s="12">
        <f t="shared" si="5"/>
        <v>3.0605582076275182</v>
      </c>
    </row>
    <row r="191" spans="1:3" x14ac:dyDescent="0.25">
      <c r="A191" s="4">
        <v>1.8</v>
      </c>
      <c r="B191" s="5">
        <f t="shared" si="4"/>
        <v>0.44499415948998478</v>
      </c>
      <c r="C191" s="12">
        <f t="shared" si="5"/>
        <v>3.0614078062884786</v>
      </c>
    </row>
    <row r="192" spans="1:3" x14ac:dyDescent="0.25">
      <c r="A192" s="4">
        <v>1.81</v>
      </c>
      <c r="B192" s="5">
        <f t="shared" si="4"/>
        <v>0.43796539878596508</v>
      </c>
      <c r="C192" s="12">
        <f t="shared" si="5"/>
        <v>3.0622376567092831</v>
      </c>
    </row>
    <row r="193" spans="1:3" x14ac:dyDescent="0.25">
      <c r="A193" s="4">
        <v>1.82</v>
      </c>
      <c r="B193" s="5">
        <f t="shared" si="4"/>
        <v>0.43111788214700614</v>
      </c>
      <c r="C193" s="12">
        <f t="shared" si="5"/>
        <v>3.0630484649480385</v>
      </c>
    </row>
    <row r="194" spans="1:3" x14ac:dyDescent="0.25">
      <c r="A194" s="4">
        <v>1.83</v>
      </c>
      <c r="B194" s="5">
        <f t="shared" si="4"/>
        <v>0.42444499771042099</v>
      </c>
      <c r="C194" s="12">
        <f t="shared" si="5"/>
        <v>3.0638409034598841</v>
      </c>
    </row>
    <row r="195" spans="1:3" x14ac:dyDescent="0.25">
      <c r="A195" s="4">
        <v>1.84</v>
      </c>
      <c r="B195" s="5">
        <f t="shared" si="4"/>
        <v>0.4179404469700983</v>
      </c>
      <c r="C195" s="12">
        <f t="shared" si="5"/>
        <v>3.0646156130768141</v>
      </c>
    </row>
    <row r="196" spans="1:3" x14ac:dyDescent="0.25">
      <c r="A196" s="4">
        <v>1.85</v>
      </c>
      <c r="B196" s="5">
        <f t="shared" si="4"/>
        <v>0.41159822652646355</v>
      </c>
      <c r="C196" s="12">
        <f t="shared" si="5"/>
        <v>3.0653732048492448</v>
      </c>
    </row>
    <row r="197" spans="1:3" x14ac:dyDescent="0.25">
      <c r="A197" s="4">
        <v>1.86</v>
      </c>
      <c r="B197" s="5">
        <f t="shared" si="4"/>
        <v>0.40541261109373133</v>
      </c>
      <c r="C197" s="12">
        <f t="shared" si="5"/>
        <v>3.0661142617602994</v>
      </c>
    </row>
    <row r="198" spans="1:3" x14ac:dyDescent="0.25">
      <c r="A198" s="4">
        <v>1.87</v>
      </c>
      <c r="B198" s="5">
        <f t="shared" si="4"/>
        <v>0.39937813766474384</v>
      </c>
      <c r="C198" s="12">
        <f t="shared" si="5"/>
        <v>3.0668393403231011</v>
      </c>
    </row>
    <row r="199" spans="1:3" x14ac:dyDescent="0.25">
      <c r="A199" s="4">
        <v>1.88</v>
      </c>
      <c r="B199" s="5">
        <f t="shared" si="4"/>
        <v>0.39348959074261097</v>
      </c>
      <c r="C199" s="12">
        <f t="shared" si="5"/>
        <v>3.0675489720701798</v>
      </c>
    </row>
    <row r="200" spans="1:3" x14ac:dyDescent="0.25">
      <c r="A200" s="4">
        <v>1.89</v>
      </c>
      <c r="B200" s="5">
        <f t="shared" si="4"/>
        <v>0.38774198855639941</v>
      </c>
      <c r="C200" s="12">
        <f t="shared" si="5"/>
        <v>3.0682436649434282</v>
      </c>
    </row>
    <row r="201" spans="1:3" x14ac:dyDescent="0.25">
      <c r="A201" s="4">
        <v>1.9</v>
      </c>
      <c r="B201" s="5">
        <f t="shared" si="4"/>
        <v>0.38213057018536312</v>
      </c>
      <c r="C201" s="12">
        <f t="shared" si="5"/>
        <v>3.0689239045922783</v>
      </c>
    </row>
    <row r="202" spans="1:3" x14ac:dyDescent="0.25">
      <c r="A202" s="4">
        <v>1.91</v>
      </c>
      <c r="B202" s="5">
        <f t="shared" si="4"/>
        <v>0.37665078352274095</v>
      </c>
      <c r="C202" s="12">
        <f t="shared" si="5"/>
        <v>3.0695901555870222</v>
      </c>
    </row>
    <row r="203" spans="1:3" x14ac:dyDescent="0.25">
      <c r="A203" s="4">
        <v>1.92</v>
      </c>
      <c r="B203" s="5">
        <f t="shared" si="4"/>
        <v>0.37129827401606463</v>
      </c>
      <c r="C203" s="12">
        <f t="shared" si="5"/>
        <v>3.0702428625537879</v>
      </c>
    </row>
    <row r="204" spans="1:3" x14ac:dyDescent="0.25">
      <c r="A204" s="4">
        <v>1.93</v>
      </c>
      <c r="B204" s="5">
        <f t="shared" ref="B204:B211" si="6">$C$7/(SQRT(($C$5^2)*(((A204^2-$C$8^2)^2)+($C$6^2*A204^2))))</f>
        <v>0.36606887412626088</v>
      </c>
      <c r="C204" s="12">
        <f t="shared" ref="C204:C211" si="7">ACOS(($C$8^2-A204^2)/(((($C$8^2-A204^2)^2)+(($C$6/$C$5)^2)*A204^2)^0.5))</f>
        <v>3.0708824512368742</v>
      </c>
    </row>
    <row r="205" spans="1:3" x14ac:dyDescent="0.25">
      <c r="A205" s="4">
        <v>1.94</v>
      </c>
      <c r="B205" s="5">
        <f t="shared" si="6"/>
        <v>0.360958593452677</v>
      </c>
      <c r="C205" s="12">
        <f t="shared" si="7"/>
        <v>3.0715093294939155</v>
      </c>
    </row>
    <row r="206" spans="1:3" x14ac:dyDescent="0.25">
      <c r="A206" s="4">
        <v>1.95</v>
      </c>
      <c r="B206" s="5">
        <f t="shared" si="6"/>
        <v>0.35596360947555106</v>
      </c>
      <c r="C206" s="12">
        <f t="shared" si="7"/>
        <v>3.0721238882287194</v>
      </c>
    </row>
    <row r="207" spans="1:3" x14ac:dyDescent="0.25">
      <c r="A207" s="4">
        <v>1.96</v>
      </c>
      <c r="B207" s="5">
        <f t="shared" si="6"/>
        <v>0.3510802588714324</v>
      </c>
      <c r="C207" s="12">
        <f t="shared" si="7"/>
        <v>3.0727265022662937</v>
      </c>
    </row>
    <row r="208" spans="1:3" x14ac:dyDescent="0.25">
      <c r="A208" s="4">
        <v>1.97</v>
      </c>
      <c r="B208" s="5">
        <f t="shared" si="6"/>
        <v>0.34630502936067964</v>
      </c>
      <c r="C208" s="12">
        <f t="shared" si="7"/>
        <v>3.0733175311742071</v>
      </c>
    </row>
    <row r="209" spans="1:3" x14ac:dyDescent="0.25">
      <c r="A209" s="4">
        <v>1.98</v>
      </c>
      <c r="B209" s="5">
        <f t="shared" si="6"/>
        <v>0.34163455204945814</v>
      </c>
      <c r="C209" s="12">
        <f t="shared" si="7"/>
        <v>3.0738973200340798</v>
      </c>
    </row>
    <row r="210" spans="1:3" x14ac:dyDescent="0.25">
      <c r="A210" s="4">
        <v>1.99</v>
      </c>
      <c r="B210" s="5">
        <f t="shared" si="6"/>
        <v>0.33706559423165577</v>
      </c>
      <c r="C210" s="12">
        <f t="shared" si="7"/>
        <v>3.0744662001667038</v>
      </c>
    </row>
    <row r="211" spans="1:3" x14ac:dyDescent="0.25">
      <c r="A211" s="4">
        <v>2</v>
      </c>
      <c r="B211" s="5">
        <f t="shared" si="6"/>
        <v>0.33259505261886968</v>
      </c>
      <c r="C211" s="12">
        <f t="shared" si="7"/>
        <v>3.0750244898139707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U3" sqref="U3"/>
    </sheetView>
  </sheetViews>
  <sheetFormatPr defaultRowHeight="15" x14ac:dyDescent="0.25"/>
  <cols>
    <col min="1" max="1" width="9.7109375" style="1" bestFit="1" customWidth="1"/>
    <col min="2" max="2" width="10.140625" style="1" bestFit="1" customWidth="1"/>
    <col min="3" max="3" width="10" style="1" bestFit="1" customWidth="1"/>
    <col min="4" max="4" width="3.7109375" style="1" customWidth="1"/>
    <col min="5" max="5" width="9.7109375" style="1" bestFit="1" customWidth="1"/>
    <col min="6" max="6" width="10.140625" style="1" bestFit="1" customWidth="1"/>
    <col min="7" max="7" width="6.28515625" style="1" bestFit="1" customWidth="1"/>
    <col min="8" max="8" width="3.7109375" style="1" customWidth="1"/>
    <col min="9" max="9" width="9.7109375" style="1" bestFit="1" customWidth="1"/>
    <col min="10" max="10" width="10.140625" style="1" bestFit="1" customWidth="1"/>
    <col min="11" max="11" width="6.28515625" style="1" bestFit="1" customWidth="1"/>
    <col min="12" max="12" width="3.7109375" style="1" customWidth="1"/>
    <col min="13" max="13" width="9.7109375" style="1" bestFit="1" customWidth="1"/>
    <col min="14" max="14" width="10.140625" style="1" bestFit="1" customWidth="1"/>
    <col min="15" max="15" width="6.28515625" style="1" bestFit="1" customWidth="1"/>
    <col min="16" max="16" width="3.7109375" style="1" customWidth="1"/>
    <col min="17" max="17" width="9.7109375" style="1" bestFit="1" customWidth="1"/>
    <col min="18" max="18" width="10.140625" style="1" bestFit="1" customWidth="1"/>
    <col min="19" max="19" width="6.28515625" style="1" bestFit="1" customWidth="1"/>
    <col min="20" max="16384" width="9.140625" style="1"/>
  </cols>
  <sheetData>
    <row r="1" spans="1:22" ht="23.25" x14ac:dyDescent="0.35">
      <c r="A1" s="24" t="s">
        <v>13</v>
      </c>
      <c r="B1" s="24"/>
      <c r="C1" s="24"/>
      <c r="D1" s="24"/>
    </row>
    <row r="2" spans="1:22" x14ac:dyDescent="0.25">
      <c r="A2" s="17"/>
    </row>
    <row r="3" spans="1:22" ht="17.25" x14ac:dyDescent="0.25">
      <c r="A3" s="18" t="s">
        <v>1</v>
      </c>
      <c r="B3" s="19">
        <v>1</v>
      </c>
      <c r="C3" s="20" t="s">
        <v>23</v>
      </c>
      <c r="E3" s="18" t="s">
        <v>1</v>
      </c>
      <c r="F3" s="19">
        <v>1</v>
      </c>
      <c r="G3" s="20" t="s">
        <v>23</v>
      </c>
      <c r="I3" s="18" t="s">
        <v>1</v>
      </c>
      <c r="J3" s="19">
        <v>1</v>
      </c>
      <c r="K3" s="20" t="s">
        <v>23</v>
      </c>
      <c r="M3" s="18" t="s">
        <v>1</v>
      </c>
      <c r="N3" s="19">
        <v>1</v>
      </c>
      <c r="O3" s="20" t="s">
        <v>23</v>
      </c>
      <c r="Q3" s="18" t="s">
        <v>1</v>
      </c>
      <c r="R3" s="19">
        <v>1</v>
      </c>
      <c r="S3" s="20" t="s">
        <v>23</v>
      </c>
      <c r="U3" s="1" t="s">
        <v>14</v>
      </c>
    </row>
    <row r="4" spans="1:22" x14ac:dyDescent="0.25">
      <c r="A4" s="18" t="s">
        <v>3</v>
      </c>
      <c r="B4" s="19">
        <v>1</v>
      </c>
      <c r="C4" s="20" t="s">
        <v>6</v>
      </c>
      <c r="E4" s="18" t="s">
        <v>3</v>
      </c>
      <c r="F4" s="19">
        <v>1</v>
      </c>
      <c r="G4" s="20" t="s">
        <v>6</v>
      </c>
      <c r="I4" s="18" t="s">
        <v>3</v>
      </c>
      <c r="J4" s="19">
        <v>1</v>
      </c>
      <c r="K4" s="20" t="s">
        <v>6</v>
      </c>
      <c r="M4" s="18" t="s">
        <v>3</v>
      </c>
      <c r="N4" s="19">
        <v>1</v>
      </c>
      <c r="O4" s="20" t="s">
        <v>6</v>
      </c>
      <c r="Q4" s="18" t="s">
        <v>3</v>
      </c>
      <c r="R4" s="19">
        <v>1</v>
      </c>
      <c r="S4" s="20" t="s">
        <v>6</v>
      </c>
      <c r="U4" s="21">
        <f>A110</f>
        <v>1</v>
      </c>
      <c r="V4" s="21">
        <f>MAX($B$10:$B$210)</f>
        <v>10</v>
      </c>
    </row>
    <row r="5" spans="1:22" ht="17.25" x14ac:dyDescent="0.25">
      <c r="A5" s="18" t="s">
        <v>5</v>
      </c>
      <c r="B5" s="22">
        <v>0.1</v>
      </c>
      <c r="C5" s="20" t="s">
        <v>24</v>
      </c>
      <c r="E5" s="18" t="s">
        <v>5</v>
      </c>
      <c r="F5" s="22">
        <v>0.2</v>
      </c>
      <c r="G5" s="20" t="s">
        <v>24</v>
      </c>
      <c r="I5" s="18" t="s">
        <v>5</v>
      </c>
      <c r="J5" s="22">
        <v>0.4</v>
      </c>
      <c r="K5" s="20" t="s">
        <v>24</v>
      </c>
      <c r="M5" s="18" t="s">
        <v>5</v>
      </c>
      <c r="N5" s="22">
        <v>0.7</v>
      </c>
      <c r="O5" s="20" t="s">
        <v>24</v>
      </c>
      <c r="Q5" s="18" t="s">
        <v>5</v>
      </c>
      <c r="R5" s="22">
        <v>1</v>
      </c>
      <c r="S5" s="20" t="s">
        <v>24</v>
      </c>
      <c r="U5" s="21">
        <f>E109</f>
        <v>0.99</v>
      </c>
      <c r="V5" s="21">
        <f>MAX($F$10:$F$210)</f>
        <v>5.0251884418026096</v>
      </c>
    </row>
    <row r="6" spans="1:22" ht="18" x14ac:dyDescent="0.35">
      <c r="A6" s="18" t="s">
        <v>25</v>
      </c>
      <c r="B6" s="19">
        <v>1</v>
      </c>
      <c r="C6" s="20" t="s">
        <v>10</v>
      </c>
      <c r="E6" s="18" t="s">
        <v>25</v>
      </c>
      <c r="F6" s="19">
        <v>1</v>
      </c>
      <c r="G6" s="20" t="s">
        <v>10</v>
      </c>
      <c r="I6" s="18" t="s">
        <v>25</v>
      </c>
      <c r="J6" s="19">
        <v>1</v>
      </c>
      <c r="K6" s="20" t="s">
        <v>10</v>
      </c>
      <c r="M6" s="18" t="s">
        <v>25</v>
      </c>
      <c r="N6" s="19">
        <v>1</v>
      </c>
      <c r="O6" s="20" t="s">
        <v>10</v>
      </c>
      <c r="Q6" s="18" t="s">
        <v>25</v>
      </c>
      <c r="R6" s="19">
        <v>1</v>
      </c>
      <c r="S6" s="20" t="s">
        <v>10</v>
      </c>
      <c r="U6" s="21">
        <f>I106</f>
        <v>0.96</v>
      </c>
      <c r="V6" s="21">
        <f>MAX($J$10:$J$210)</f>
        <v>2.5515305527331318</v>
      </c>
    </row>
    <row r="7" spans="1:22" ht="18" x14ac:dyDescent="0.35">
      <c r="A7" s="18" t="s">
        <v>26</v>
      </c>
      <c r="B7" s="23">
        <f>SQRT(B3/B4)</f>
        <v>1</v>
      </c>
      <c r="C7" s="20" t="s">
        <v>27</v>
      </c>
      <c r="E7" s="18" t="s">
        <v>26</v>
      </c>
      <c r="F7" s="23">
        <f>SQRT(F3/F4)</f>
        <v>1</v>
      </c>
      <c r="G7" s="20" t="s">
        <v>27</v>
      </c>
      <c r="I7" s="18" t="s">
        <v>26</v>
      </c>
      <c r="J7" s="23">
        <f>SQRT(J3/J4)</f>
        <v>1</v>
      </c>
      <c r="K7" s="20" t="s">
        <v>27</v>
      </c>
      <c r="M7" s="18" t="s">
        <v>26</v>
      </c>
      <c r="N7" s="23">
        <f>SQRT(N3/N4)</f>
        <v>1</v>
      </c>
      <c r="O7" s="20" t="s">
        <v>27</v>
      </c>
      <c r="Q7" s="18" t="s">
        <v>26</v>
      </c>
      <c r="R7" s="23">
        <f>SQRT(R3/R4)</f>
        <v>1</v>
      </c>
      <c r="S7" s="20" t="s">
        <v>27</v>
      </c>
      <c r="U7" s="21">
        <f>M97</f>
        <v>0.87</v>
      </c>
      <c r="V7" s="21">
        <f>MAX($N$10:$N$210)</f>
        <v>1.5250236343274599</v>
      </c>
    </row>
    <row r="8" spans="1:22" x14ac:dyDescent="0.25">
      <c r="U8" s="21">
        <f>Q81</f>
        <v>0.71</v>
      </c>
      <c r="V8" s="21">
        <f>MAX($R$10:$R$210)</f>
        <v>1.1546875982527411</v>
      </c>
    </row>
    <row r="9" spans="1:22" s="2" customFormat="1" ht="60" x14ac:dyDescent="0.25">
      <c r="A9" s="3" t="s">
        <v>15</v>
      </c>
      <c r="B9" s="3" t="s">
        <v>12</v>
      </c>
      <c r="C9" s="3" t="s">
        <v>22</v>
      </c>
      <c r="E9" s="3" t="s">
        <v>15</v>
      </c>
      <c r="F9" s="3" t="s">
        <v>12</v>
      </c>
      <c r="G9" s="3" t="s">
        <v>22</v>
      </c>
      <c r="I9" s="3" t="s">
        <v>15</v>
      </c>
      <c r="J9" s="3" t="s">
        <v>12</v>
      </c>
      <c r="K9" s="3" t="s">
        <v>22</v>
      </c>
      <c r="M9" s="3" t="s">
        <v>15</v>
      </c>
      <c r="N9" s="3" t="s">
        <v>12</v>
      </c>
      <c r="O9" s="3" t="s">
        <v>22</v>
      </c>
      <c r="Q9" s="3" t="s">
        <v>15</v>
      </c>
      <c r="R9" s="3" t="s">
        <v>12</v>
      </c>
      <c r="S9" s="3" t="s">
        <v>22</v>
      </c>
    </row>
    <row r="10" spans="1:22" x14ac:dyDescent="0.25">
      <c r="A10" s="4">
        <v>0</v>
      </c>
      <c r="B10" s="12">
        <f>$B$6/(SQRT(($B$4^2)*(((A10^2-$B$7^2)^2)+($B$5^2*A10^2))))</f>
        <v>1</v>
      </c>
      <c r="C10" s="12">
        <f>ACOS((B$7^2-A10^2)/((((B$7^2-A10^2)^2)+((B$5/B$4)^2)*A10^2)^0.5))</f>
        <v>0</v>
      </c>
      <c r="E10" s="4">
        <v>0</v>
      </c>
      <c r="F10" s="12">
        <f>$F$6/(SQRT(($F$4^2)*(((E10^2-$F$7^2)^2)+($F$5^2*E10^2))))</f>
        <v>1</v>
      </c>
      <c r="G10" s="12">
        <f>ACOS((F$7^2-E10^2)/((((F$7^2-E10^2)^2)+((F$5/F$4)^2)*E10^2)^0.5))</f>
        <v>0</v>
      </c>
      <c r="I10" s="4">
        <v>0</v>
      </c>
      <c r="J10" s="12">
        <f>$J$6/(SQRT(($J$4^2)*(((I10^2-$J$7^2)^2)+($J$5^2*I10^2))))</f>
        <v>1</v>
      </c>
      <c r="K10" s="12">
        <f>ACOS((J$7^2-I10^2)/((((J$7^2-I10^2)^2)+((J$5/J$4)^2)*I10^2)^0.5))</f>
        <v>0</v>
      </c>
      <c r="M10" s="4">
        <v>0</v>
      </c>
      <c r="N10" s="12">
        <f>$N$6/(SQRT(($N$4^2)*(((M10^2-$N$7^2)^2)+($N$5^2*M10^2))))</f>
        <v>1</v>
      </c>
      <c r="O10" s="12">
        <f>ACOS((N$7^2-M10^2)/((((N$7^2-M10^2)^2)+((N$5/N$4)^2)*M10^2)^0.5))</f>
        <v>0</v>
      </c>
      <c r="Q10" s="4">
        <v>0</v>
      </c>
      <c r="R10" s="12">
        <f>$R$6/(SQRT(($R$4^2)*(((Q10^2-$R$7^2)^2)+($R$5^2*Q10^2))))</f>
        <v>1</v>
      </c>
      <c r="S10" s="12">
        <f>ACOS((R$7^2-Q10^2)/((((R$7^2-Q10^2)^2)+((R$5/R$4)^2)*Q10^2)^0.5))</f>
        <v>0</v>
      </c>
    </row>
    <row r="11" spans="1:22" x14ac:dyDescent="0.25">
      <c r="A11" s="4">
        <v>0.01</v>
      </c>
      <c r="B11" s="12">
        <f t="shared" ref="B11:B74" si="0">$B$6/(SQRT(($B$4^2)*(((A11^2-$B$7^2)^2)+($B$5^2*A11^2))))</f>
        <v>1.0000995098513452</v>
      </c>
      <c r="C11" s="12">
        <f t="shared" ref="C11:C74" si="1">ACOS((B$7^2-A11^2)/((((B$7^2-A11^2)^2)+((B$5/B$4)^2)*A11^2)^0.5))</f>
        <v>1.000099676526256E-3</v>
      </c>
      <c r="E11" s="4">
        <v>0.01</v>
      </c>
      <c r="F11" s="12">
        <f t="shared" ref="F11:F74" si="2">$F$6/(SQRT(($F$4^2)*(((E11^2-$F$7^2)^2)+($F$5^2*E11^2))))</f>
        <v>1.000098009406883</v>
      </c>
      <c r="G11" s="12">
        <f t="shared" ref="G11:G30" si="3">ACOS((F$7^2-E11^2)/((((F$7^2-E11^2)^2)+((F$5/F$4)^2)*E11^2)^0.5))</f>
        <v>2.0001973525387573E-3</v>
      </c>
      <c r="I11" s="4">
        <v>0.01</v>
      </c>
      <c r="J11" s="12">
        <f t="shared" ref="J11:J74" si="4">$J$6/(SQRT(($J$4^2)*(((I11^2-$J$7^2)^2)+($J$5^2*I11^2))))</f>
        <v>1.0000920076965667</v>
      </c>
      <c r="K11" s="12">
        <f t="shared" ref="K11:K29" si="5">ACOS((J$7^2-I11^2)/((((J$7^2-I11^2)^2)+((J$5/J$4)^2)*I11^2)^0.5))</f>
        <v>4.0003787004965208E-3</v>
      </c>
      <c r="M11" s="4">
        <v>0.01</v>
      </c>
      <c r="N11" s="12">
        <f t="shared" ref="N11:N74" si="6">$N$6/(SQRT(($N$4^2)*(((M11^2-$N$7^2)^2)+($N$5^2*M11^2))))</f>
        <v>1.0000755035503184</v>
      </c>
      <c r="O11" s="12">
        <f t="shared" ref="O11:O29" si="7">ACOS((N$7^2-M11^2)/((((N$7^2-M11^2)^2)+((N$5/N$4)^2)*M11^2)^0.5))</f>
        <v>7.0005857057260368E-3</v>
      </c>
      <c r="Q11" s="4">
        <v>0.01</v>
      </c>
      <c r="R11" s="12">
        <f t="shared" ref="R11:R74" si="8">$R$6/(SQRT(($R$4^2)*(((Q11^2-$R$7^2)^2)+($R$5^2*Q11^2))))</f>
        <v>1.0000499987495626</v>
      </c>
      <c r="S11" s="12">
        <f t="shared" ref="S11:S29" si="9">ACOS((R$7^2-Q11^2)/((((R$7^2-Q11^2)^2)+((R$5/R$4)^2)*Q11^2)^0.5))</f>
        <v>1.0000666686664994E-2</v>
      </c>
    </row>
    <row r="12" spans="1:22" x14ac:dyDescent="0.25">
      <c r="A12" s="4">
        <v>0.02</v>
      </c>
      <c r="B12" s="12">
        <f t="shared" si="0"/>
        <v>1.0003981576681162</v>
      </c>
      <c r="C12" s="12">
        <f t="shared" si="1"/>
        <v>2.0007976502516289E-3</v>
      </c>
      <c r="E12" s="4">
        <v>0.02</v>
      </c>
      <c r="F12" s="12">
        <f t="shared" si="2"/>
        <v>1.0003921505525315</v>
      </c>
      <c r="G12" s="12">
        <f t="shared" si="3"/>
        <v>4.0015792815131235E-3</v>
      </c>
      <c r="I12" s="4">
        <v>0.02</v>
      </c>
      <c r="J12" s="12">
        <f t="shared" si="4"/>
        <v>1.0003681231722785</v>
      </c>
      <c r="K12" s="12">
        <f t="shared" si="5"/>
        <v>8.0030304154432574E-3</v>
      </c>
      <c r="M12" s="4">
        <v>0.02</v>
      </c>
      <c r="N12" s="12">
        <f t="shared" si="6"/>
        <v>1.0003020568023702</v>
      </c>
      <c r="O12" s="12">
        <f t="shared" si="7"/>
        <v>1.4004686583512838E-2</v>
      </c>
      <c r="Q12" s="4">
        <v>0.02</v>
      </c>
      <c r="R12" s="12">
        <f t="shared" si="8"/>
        <v>1.0001999799719925</v>
      </c>
      <c r="S12" s="12">
        <f t="shared" si="9"/>
        <v>2.0005333973148076E-2</v>
      </c>
    </row>
    <row r="13" spans="1:22" x14ac:dyDescent="0.25">
      <c r="A13" s="4">
        <v>0.03</v>
      </c>
      <c r="B13" s="12">
        <f t="shared" si="0"/>
        <v>1.0008962985882657</v>
      </c>
      <c r="C13" s="12">
        <f t="shared" si="1"/>
        <v>3.0026934079097067E-3</v>
      </c>
      <c r="E13" s="4">
        <v>0.03</v>
      </c>
      <c r="F13" s="12">
        <f t="shared" si="2"/>
        <v>1.0008827625302235</v>
      </c>
      <c r="G13" s="12">
        <f t="shared" si="3"/>
        <v>6.0053326711884125E-3</v>
      </c>
      <c r="I13" s="4">
        <v>0.03</v>
      </c>
      <c r="J13" s="12">
        <f t="shared" si="4"/>
        <v>1.0008286237893589</v>
      </c>
      <c r="K13" s="12">
        <f t="shared" si="5"/>
        <v>1.2010232220736938E-2</v>
      </c>
      <c r="M13" s="4">
        <v>0.03</v>
      </c>
      <c r="N13" s="12">
        <f t="shared" si="6"/>
        <v>1.0006797875389057</v>
      </c>
      <c r="O13" s="12">
        <f t="shared" si="7"/>
        <v>2.1015822495644265E-2</v>
      </c>
      <c r="Q13" s="4">
        <v>0.03</v>
      </c>
      <c r="R13" s="12">
        <f t="shared" si="8"/>
        <v>1.000449898430873</v>
      </c>
      <c r="S13" s="12">
        <f t="shared" si="9"/>
        <v>3.0018004856873004E-2</v>
      </c>
    </row>
    <row r="14" spans="1:22" x14ac:dyDescent="0.25">
      <c r="A14" s="4">
        <v>0.04</v>
      </c>
      <c r="B14" s="12">
        <f t="shared" si="0"/>
        <v>1.0015945256761261</v>
      </c>
      <c r="C14" s="12">
        <f t="shared" si="1"/>
        <v>4.0063888205432718E-3</v>
      </c>
      <c r="E14" s="4">
        <v>0.04</v>
      </c>
      <c r="F14" s="12">
        <f t="shared" si="2"/>
        <v>1.0015704115579946</v>
      </c>
      <c r="G14" s="12">
        <f t="shared" si="3"/>
        <v>8.0126490309213594E-3</v>
      </c>
      <c r="I14" s="4">
        <v>0.04</v>
      </c>
      <c r="J14" s="12">
        <f t="shared" si="4"/>
        <v>1.0014739724994832</v>
      </c>
      <c r="K14" s="12">
        <f t="shared" si="5"/>
        <v>1.6024269329041774E-2</v>
      </c>
      <c r="M14" s="4">
        <v>0.04</v>
      </c>
      <c r="N14" s="12">
        <f t="shared" si="6"/>
        <v>1.0012089086620179</v>
      </c>
      <c r="O14" s="12">
        <f t="shared" si="7"/>
        <v>2.8037522693441286E-2</v>
      </c>
      <c r="Q14" s="4">
        <v>0.04</v>
      </c>
      <c r="R14" s="12">
        <f t="shared" si="8"/>
        <v>1.0007996782061066</v>
      </c>
      <c r="S14" s="12">
        <f t="shared" si="9"/>
        <v>4.0042687123201581E-2</v>
      </c>
    </row>
    <row r="15" spans="1:22" x14ac:dyDescent="0.25">
      <c r="A15" s="4">
        <v>0.05</v>
      </c>
      <c r="B15" s="12">
        <f t="shared" si="0"/>
        <v>1.0024936716807715</v>
      </c>
      <c r="C15" s="12">
        <f t="shared" si="1"/>
        <v>5.0124893482392796E-3</v>
      </c>
      <c r="E15" s="4">
        <v>0.05</v>
      </c>
      <c r="F15" s="12">
        <f t="shared" si="2"/>
        <v>1.002455892578229</v>
      </c>
      <c r="G15" s="12">
        <f t="shared" si="3"/>
        <v>1.0024726831006303E-2</v>
      </c>
      <c r="I15" s="4">
        <v>0.05</v>
      </c>
      <c r="J15" s="12">
        <f t="shared" si="4"/>
        <v>1.0023048188681043</v>
      </c>
      <c r="K15" s="12">
        <f t="shared" si="5"/>
        <v>2.0047439194071259E-2</v>
      </c>
      <c r="M15" s="4">
        <v>0.05</v>
      </c>
      <c r="N15" s="12">
        <f t="shared" si="6"/>
        <v>1.0018897180869841</v>
      </c>
      <c r="O15" s="12">
        <f t="shared" si="7"/>
        <v>3.5073330533226921E-2</v>
      </c>
      <c r="Q15" s="4">
        <v>0.05</v>
      </c>
      <c r="R15" s="12">
        <f t="shared" si="8"/>
        <v>1.0012492119027798</v>
      </c>
      <c r="S15" s="12">
        <f t="shared" si="9"/>
        <v>5.008339572129028E-2</v>
      </c>
    </row>
    <row r="16" spans="1:22" x14ac:dyDescent="0.25">
      <c r="A16" s="4">
        <v>0.06</v>
      </c>
      <c r="B16" s="12">
        <f t="shared" si="0"/>
        <v>1.0035948115112732</v>
      </c>
      <c r="C16" s="12">
        <f t="shared" si="1"/>
        <v>6.0216052592976244E-3</v>
      </c>
      <c r="E16" s="4">
        <v>0.06</v>
      </c>
      <c r="F16" s="12">
        <f t="shared" si="2"/>
        <v>1.0035402315086095</v>
      </c>
      <c r="G16" s="12">
        <f t="shared" si="3"/>
        <v>1.2042773866702605E-2</v>
      </c>
      <c r="I16" s="4">
        <v>0.06</v>
      </c>
      <c r="J16" s="12">
        <f t="shared" si="4"/>
        <v>1.0033220005132535</v>
      </c>
      <c r="K16" s="12">
        <f t="shared" si="5"/>
        <v>2.4082055657741019E-2</v>
      </c>
      <c r="M16" s="4">
        <v>0.06</v>
      </c>
      <c r="N16" s="12">
        <f t="shared" si="6"/>
        <v>1.002722598588772</v>
      </c>
      <c r="O16" s="12">
        <f t="shared" si="7"/>
        <v>4.2126808218015954E-2</v>
      </c>
      <c r="Q16" s="4">
        <v>0.06</v>
      </c>
      <c r="R16" s="12">
        <f t="shared" si="8"/>
        <v>1.0017983595395037</v>
      </c>
      <c r="S16" s="12">
        <f t="shared" si="9"/>
        <v>6.0144155117847875E-2</v>
      </c>
    </row>
    <row r="17" spans="1:19" x14ac:dyDescent="0.25">
      <c r="A17" s="4">
        <v>7.0000000000000007E-2</v>
      </c>
      <c r="B17" s="12">
        <f t="shared" si="0"/>
        <v>1.0048992654425357</v>
      </c>
      <c r="C17" s="12">
        <f t="shared" si="1"/>
        <v>7.0343528704088776E-3</v>
      </c>
      <c r="E17" s="4">
        <v>7.0000000000000007E-2</v>
      </c>
      <c r="F17" s="12">
        <f t="shared" si="2"/>
        <v>1.0048246881560499</v>
      </c>
      <c r="G17" s="12">
        <f t="shared" si="3"/>
        <v>1.4068009660306302E-2</v>
      </c>
      <c r="I17" s="4">
        <v>7.0000000000000007E-2</v>
      </c>
      <c r="J17" s="12">
        <f t="shared" si="4"/>
        <v>1.0045265449635745</v>
      </c>
      <c r="K17" s="12">
        <f t="shared" si="5"/>
        <v>2.8130453155115864E-2</v>
      </c>
      <c r="M17" s="4">
        <v>7.0000000000000007E-2</v>
      </c>
      <c r="N17" s="12">
        <f t="shared" si="6"/>
        <v>1.0037080175962687</v>
      </c>
      <c r="O17" s="12">
        <f t="shared" si="7"/>
        <v>4.920154157344081E-2</v>
      </c>
      <c r="Q17" s="4">
        <v>7.0000000000000007E-2</v>
      </c>
      <c r="R17" s="12">
        <f t="shared" si="8"/>
        <v>1.002446947112182</v>
      </c>
      <c r="S17" s="12">
        <f t="shared" si="9"/>
        <v>7.0229001621190834E-2</v>
      </c>
    </row>
    <row r="18" spans="1:19" x14ac:dyDescent="0.25">
      <c r="A18" s="4">
        <v>0.08</v>
      </c>
      <c r="B18" s="12">
        <f t="shared" si="0"/>
        <v>1.0064086030695338</v>
      </c>
      <c r="C18" s="12">
        <f t="shared" si="1"/>
        <v>8.0513558115635764E-3</v>
      </c>
      <c r="E18" s="4">
        <v>0.08</v>
      </c>
      <c r="F18" s="12">
        <f t="shared" si="2"/>
        <v>1.0063107598087309</v>
      </c>
      <c r="G18" s="12">
        <f t="shared" si="3"/>
        <v>1.6101667910947137E-2</v>
      </c>
      <c r="I18" s="4">
        <v>0.08</v>
      </c>
      <c r="J18" s="12">
        <f t="shared" si="4"/>
        <v>1.0059196719417371</v>
      </c>
      <c r="K18" s="12">
        <f t="shared" si="5"/>
        <v>3.2194990992200578E-2</v>
      </c>
      <c r="M18" s="4">
        <v>0.08</v>
      </c>
      <c r="N18" s="12">
        <f t="shared" si="6"/>
        <v>1.0048465269277993</v>
      </c>
      <c r="O18" s="12">
        <f t="shared" si="7"/>
        <v>5.6301144866451214E-2</v>
      </c>
      <c r="Q18" s="4">
        <v>0.08</v>
      </c>
      <c r="R18" s="12">
        <f t="shared" si="8"/>
        <v>1.0031947648280206</v>
      </c>
      <c r="S18" s="12">
        <f t="shared" si="9"/>
        <v>8.0341985667498284E-2</v>
      </c>
    </row>
    <row r="19" spans="1:19" x14ac:dyDescent="0.25">
      <c r="A19" s="4">
        <v>0.09</v>
      </c>
      <c r="B19" s="12">
        <f t="shared" si="0"/>
        <v>1.0081246480320283</v>
      </c>
      <c r="C19" s="12">
        <f t="shared" si="1"/>
        <v>9.0732463224632021E-3</v>
      </c>
      <c r="E19" s="4">
        <v>0.09</v>
      </c>
      <c r="F19" s="12">
        <f t="shared" si="2"/>
        <v>1.008000185524951</v>
      </c>
      <c r="G19" s="12">
        <f t="shared" si="3"/>
        <v>1.8144999002627005E-2</v>
      </c>
      <c r="I19" s="4">
        <v>0.09</v>
      </c>
      <c r="J19" s="12">
        <f t="shared" si="4"/>
        <v>1.007502796080769</v>
      </c>
      <c r="K19" s="12">
        <f t="shared" si="5"/>
        <v>3.6278057711947032E-2</v>
      </c>
      <c r="M19" s="4">
        <v>0.09</v>
      </c>
      <c r="N19" s="12">
        <f t="shared" si="6"/>
        <v>1.0061387624599116</v>
      </c>
      <c r="O19" s="12">
        <f t="shared" si="7"/>
        <v>6.3429265675255087E-2</v>
      </c>
      <c r="Q19" s="4">
        <v>0.09</v>
      </c>
      <c r="R19" s="12">
        <f t="shared" si="8"/>
        <v>1.0040415650034678</v>
      </c>
      <c r="S19" s="12">
        <f t="shared" si="9"/>
        <v>9.0487174060810194E-2</v>
      </c>
    </row>
    <row r="20" spans="1:19" x14ac:dyDescent="0.25">
      <c r="A20" s="4">
        <v>0.1</v>
      </c>
      <c r="B20" s="12">
        <f t="shared" si="0"/>
        <v>1.0100494835363274</v>
      </c>
      <c r="C20" s="12">
        <f t="shared" si="1"/>
        <v>1.0100666585325602E-2</v>
      </c>
      <c r="E20" s="4">
        <v>0.1</v>
      </c>
      <c r="F20" s="12">
        <f t="shared" si="2"/>
        <v>1.0098949511412771</v>
      </c>
      <c r="G20" s="12">
        <f t="shared" si="3"/>
        <v>2.0199272581067351E-2</v>
      </c>
      <c r="I20" s="4">
        <v>0.1</v>
      </c>
      <c r="J20" s="12">
        <f t="shared" si="4"/>
        <v>1.0092775300822563</v>
      </c>
      <c r="K20" s="12">
        <f t="shared" si="5"/>
        <v>4.0382075564499909E-2</v>
      </c>
      <c r="M20" s="4">
        <v>0.1</v>
      </c>
      <c r="N20" s="12">
        <f t="shared" si="6"/>
        <v>1.0075854437197567</v>
      </c>
      <c r="O20" s="12">
        <f t="shared" si="7"/>
        <v>7.0589589818873533E-2</v>
      </c>
      <c r="Q20" s="4">
        <v>0.1</v>
      </c>
      <c r="R20" s="12">
        <f t="shared" si="8"/>
        <v>1.004987059618685</v>
      </c>
      <c r="S20" s="12">
        <f t="shared" si="9"/>
        <v>0.10066865215782816</v>
      </c>
    </row>
    <row r="21" spans="1:19" x14ac:dyDescent="0.25">
      <c r="A21" s="4">
        <v>0.11</v>
      </c>
      <c r="B21" s="12">
        <f t="shared" si="0"/>
        <v>1.0121854587053731</v>
      </c>
      <c r="C21" s="12">
        <f t="shared" si="1"/>
        <v>1.1134270100571442E-2</v>
      </c>
      <c r="E21" s="4">
        <v>0.11</v>
      </c>
      <c r="F21" s="12">
        <f t="shared" si="2"/>
        <v>1.0119972950264109</v>
      </c>
      <c r="G21" s="12">
        <f t="shared" si="3"/>
        <v>2.2265780210614761E-2</v>
      </c>
      <c r="I21" s="4">
        <v>0.11</v>
      </c>
      <c r="J21" s="12">
        <f t="shared" si="4"/>
        <v>1.0112456883268131</v>
      </c>
      <c r="K21" s="12">
        <f t="shared" si="5"/>
        <v>4.4509505098125457E-2</v>
      </c>
      <c r="M21" s="4">
        <v>0.11</v>
      </c>
      <c r="N21" s="12">
        <f t="shared" si="6"/>
        <v>1.0091873733896175</v>
      </c>
      <c r="O21" s="12">
        <f t="shared" si="7"/>
        <v>7.7785846354695209E-2</v>
      </c>
      <c r="Q21" s="4">
        <v>0.11</v>
      </c>
      <c r="R21" s="12">
        <f t="shared" si="8"/>
        <v>1.0060309175200772</v>
      </c>
      <c r="S21" s="12">
        <f t="shared" si="9"/>
        <v>0.1108905259879629</v>
      </c>
    </row>
    <row r="22" spans="1:19" x14ac:dyDescent="0.25">
      <c r="A22" s="4">
        <v>0.12</v>
      </c>
      <c r="B22" s="12">
        <f t="shared" si="0"/>
        <v>1.014535195793431</v>
      </c>
      <c r="C22" s="12">
        <f t="shared" si="1"/>
        <v>1.2174723111419761E-2</v>
      </c>
      <c r="E22" s="4">
        <v>0.12</v>
      </c>
      <c r="F22" s="12">
        <f t="shared" si="2"/>
        <v>1.0143097146113607</v>
      </c>
      <c r="G22" s="12">
        <f t="shared" si="3"/>
        <v>2.4345838122916019E-2</v>
      </c>
      <c r="I22" s="4">
        <v>0.12</v>
      </c>
      <c r="J22" s="12">
        <f t="shared" si="4"/>
        <v>1.0134092909486674</v>
      </c>
      <c r="K22" s="12">
        <f t="shared" si="5"/>
        <v>4.8662849888070792E-2</v>
      </c>
      <c r="M22" s="4">
        <v>0.12</v>
      </c>
      <c r="N22" s="12">
        <f t="shared" si="6"/>
        <v>1.0109454367102522</v>
      </c>
      <c r="O22" s="12">
        <f t="shared" si="7"/>
        <v>8.5021812652216866E-2</v>
      </c>
      <c r="Q22" s="4">
        <v>0.12</v>
      </c>
      <c r="R22" s="12">
        <f t="shared" si="8"/>
        <v>1.007172761261381</v>
      </c>
      <c r="S22" s="12">
        <f t="shared" si="9"/>
        <v>0.12115692429841451</v>
      </c>
    </row>
    <row r="23" spans="1:19" x14ac:dyDescent="0.25">
      <c r="A23" s="4">
        <v>0.13</v>
      </c>
      <c r="B23" s="12">
        <f t="shared" si="0"/>
        <v>1.0171015983069953</v>
      </c>
      <c r="C23" s="12">
        <f t="shared" si="1"/>
        <v>1.3222706084182079E-2</v>
      </c>
      <c r="E23" s="4">
        <v>0.13</v>
      </c>
      <c r="F23" s="12">
        <f t="shared" si="2"/>
        <v>1.0168349737309164</v>
      </c>
      <c r="G23" s="12">
        <f t="shared" si="3"/>
        <v>2.6440790069811593E-2</v>
      </c>
      <c r="I23" s="4">
        <v>0.13</v>
      </c>
      <c r="J23" s="12">
        <f t="shared" si="4"/>
        <v>1.0157705683877039</v>
      </c>
      <c r="K23" s="12">
        <f t="shared" si="5"/>
        <v>5.2844661421320716E-2</v>
      </c>
      <c r="M23" s="4">
        <v>0.13</v>
      </c>
      <c r="N23" s="12">
        <f t="shared" si="6"/>
        <v>1.0128606007676793</v>
      </c>
      <c r="O23" s="12">
        <f t="shared" si="7"/>
        <v>9.2301319551113314E-2</v>
      </c>
      <c r="Q23" s="4">
        <v>0.13</v>
      </c>
      <c r="R23" s="12">
        <f t="shared" si="8"/>
        <v>1.0084121635728218</v>
      </c>
      <c r="S23" s="12">
        <f t="shared" si="9"/>
        <v>0.13147200051332009</v>
      </c>
    </row>
    <row r="24" spans="1:19" x14ac:dyDescent="0.25">
      <c r="A24" s="4">
        <v>0.14000000000000001</v>
      </c>
      <c r="B24" s="12">
        <f t="shared" si="0"/>
        <v>1.0198878600792503</v>
      </c>
      <c r="C24" s="12">
        <f t="shared" si="1"/>
        <v>1.4278915251365598E-2</v>
      </c>
      <c r="E24" s="4">
        <v>0.14000000000000001</v>
      </c>
      <c r="F24" s="12">
        <f t="shared" si="2"/>
        <v>1.0195761108161459</v>
      </c>
      <c r="G24" s="12">
        <f t="shared" si="3"/>
        <v>2.8552010293479979E-2</v>
      </c>
      <c r="I24" s="4">
        <v>0.14000000000000001</v>
      </c>
      <c r="J24" s="12">
        <f t="shared" si="4"/>
        <v>1.0183319664338146</v>
      </c>
      <c r="K24" s="12">
        <f t="shared" si="5"/>
        <v>5.7057544156109197E-2</v>
      </c>
      <c r="M24" s="4">
        <v>0.14000000000000001</v>
      </c>
      <c r="N24" s="12">
        <f t="shared" si="6"/>
        <v>1.0149339136458353</v>
      </c>
      <c r="O24" s="12">
        <f t="shared" si="7"/>
        <v>9.9628256611563604E-2</v>
      </c>
      <c r="Q24" s="4">
        <v>0.14000000000000001</v>
      </c>
      <c r="R24" s="12">
        <f t="shared" si="8"/>
        <v>1.0097486434469218</v>
      </c>
      <c r="S24" s="12">
        <f t="shared" si="9"/>
        <v>0.14183993459508715</v>
      </c>
    </row>
    <row r="25" spans="1:19" x14ac:dyDescent="0.25">
      <c r="A25" s="4">
        <v>0.15</v>
      </c>
      <c r="B25" s="12">
        <f t="shared" si="0"/>
        <v>1.0228974753515938</v>
      </c>
      <c r="C25" s="12">
        <f t="shared" si="1"/>
        <v>1.5344064225059961E-2</v>
      </c>
      <c r="E25" s="4">
        <v>0.15</v>
      </c>
      <c r="F25" s="12">
        <f t="shared" si="2"/>
        <v>1.0225364479826773</v>
      </c>
      <c r="G25" s="12">
        <f t="shared" si="3"/>
        <v>3.0680906628043347E-2</v>
      </c>
      <c r="I25" s="4">
        <v>0.15</v>
      </c>
      <c r="J25" s="12">
        <f t="shared" si="4"/>
        <v>1.0210961517799435</v>
      </c>
      <c r="K25" s="12">
        <f t="shared" si="5"/>
        <v>6.1304160776057381E-2</v>
      </c>
      <c r="M25" s="4">
        <v>0.15</v>
      </c>
      <c r="N25" s="12">
        <f t="shared" si="6"/>
        <v>1.0171665034251418</v>
      </c>
      <c r="O25" s="12">
        <f t="shared" si="7"/>
        <v>0.10700657746461428</v>
      </c>
      <c r="Q25" s="4">
        <v>0.15</v>
      </c>
      <c r="R25" s="12">
        <f t="shared" si="8"/>
        <v>1.0111816618286753</v>
      </c>
      <c r="S25" s="12">
        <f t="shared" si="9"/>
        <v>0.1522649347951317</v>
      </c>
    </row>
    <row r="26" spans="1:19" x14ac:dyDescent="0.25">
      <c r="A26" s="4">
        <v>0.16</v>
      </c>
      <c r="B26" s="12">
        <f t="shared" si="0"/>
        <v>1.026134249922408</v>
      </c>
      <c r="C26" s="12">
        <f t="shared" si="1"/>
        <v>1.6418885688824325E-2</v>
      </c>
      <c r="E26" s="4">
        <v>0.16</v>
      </c>
      <c r="F26" s="12">
        <f t="shared" si="2"/>
        <v>1.0257196010649734</v>
      </c>
      <c r="G26" s="12">
        <f t="shared" si="3"/>
        <v>3.2828923747378447E-2</v>
      </c>
      <c r="I26" s="4">
        <v>0.16</v>
      </c>
      <c r="J26" s="12">
        <f t="shared" si="4"/>
        <v>1.0240660181017709</v>
      </c>
      <c r="K26" s="12">
        <f t="shared" si="5"/>
        <v>6.5587237659927133E-2</v>
      </c>
      <c r="M26" s="4">
        <v>0.16</v>
      </c>
      <c r="N26" s="12">
        <f t="shared" si="6"/>
        <v>1.0195595770044252</v>
      </c>
      <c r="O26" s="12">
        <f t="shared" si="7"/>
        <v>0.11444030527006377</v>
      </c>
      <c r="Q26" s="4">
        <v>0.16</v>
      </c>
      <c r="R26" s="12">
        <f t="shared" si="8"/>
        <v>1.0127106168970217</v>
      </c>
      <c r="S26" s="12">
        <f t="shared" si="9"/>
        <v>0.16275123928013957</v>
      </c>
    </row>
    <row r="27" spans="1:19" x14ac:dyDescent="0.25">
      <c r="A27" s="4">
        <v>0.17</v>
      </c>
      <c r="B27" s="12">
        <f t="shared" si="0"/>
        <v>1.0296023134305372</v>
      </c>
      <c r="C27" s="12">
        <f t="shared" si="1"/>
        <v>1.7504133176834191E-2</v>
      </c>
      <c r="E27" s="4">
        <v>0.17</v>
      </c>
      <c r="F27" s="12">
        <f t="shared" si="2"/>
        <v>1.0291294906526738</v>
      </c>
      <c r="G27" s="12">
        <f t="shared" si="3"/>
        <v>3.4997546575392224E-2</v>
      </c>
      <c r="I27" s="4">
        <v>0.17</v>
      </c>
      <c r="J27" s="12">
        <f t="shared" si="4"/>
        <v>1.0272446926835748</v>
      </c>
      <c r="K27" s="12">
        <f t="shared" si="5"/>
        <v>6.9909570589200332E-2</v>
      </c>
      <c r="M27" s="4">
        <v>0.17</v>
      </c>
      <c r="N27" s="12">
        <f t="shared" si="6"/>
        <v>1.0221144187207913</v>
      </c>
      <c r="O27" s="12">
        <f t="shared" si="7"/>
        <v>0.12193353828907827</v>
      </c>
      <c r="Q27" s="4">
        <v>0.17</v>
      </c>
      <c r="R27" s="12">
        <f t="shared" si="8"/>
        <v>1.0143348389238642</v>
      </c>
      <c r="S27" s="12">
        <f t="shared" si="9"/>
        <v>0.17330311761881068</v>
      </c>
    </row>
    <row r="28" spans="1:19" x14ac:dyDescent="0.25">
      <c r="A28" s="4">
        <v>0.18</v>
      </c>
      <c r="B28" s="12">
        <f t="shared" si="0"/>
        <v>1.033306132848852</v>
      </c>
      <c r="C28" s="12">
        <f t="shared" si="1"/>
        <v>1.8600582949568345E-2</v>
      </c>
      <c r="E28" s="4">
        <v>0.18</v>
      </c>
      <c r="F28" s="12">
        <f t="shared" si="2"/>
        <v>1.0327703541914557</v>
      </c>
      <c r="G28" s="12">
        <f t="shared" si="3"/>
        <v>3.7188303875953066E-2</v>
      </c>
      <c r="I28" s="4">
        <v>0.18</v>
      </c>
      <c r="J28" s="12">
        <f t="shared" si="4"/>
        <v>1.0306355436113943</v>
      </c>
      <c r="K28" s="12">
        <f t="shared" si="5"/>
        <v>7.427403071714278E-2</v>
      </c>
      <c r="M28" s="4">
        <v>0.18</v>
      </c>
      <c r="N28" s="12">
        <f t="shared" si="6"/>
        <v>1.0248323887389557</v>
      </c>
      <c r="O28" s="12">
        <f t="shared" si="7"/>
        <v>0.12949045557837668</v>
      </c>
      <c r="Q28" s="4">
        <v>0.18</v>
      </c>
      <c r="R28" s="12">
        <f t="shared" si="8"/>
        <v>1.0160535846963066</v>
      </c>
      <c r="S28" s="12">
        <f t="shared" si="9"/>
        <v>0.18392487211278352</v>
      </c>
    </row>
    <row r="29" spans="1:19" x14ac:dyDescent="0.25">
      <c r="A29" s="4">
        <v>0.19</v>
      </c>
      <c r="B29" s="12">
        <f t="shared" si="0"/>
        <v>1.0372505272719761</v>
      </c>
      <c r="C29" s="12">
        <f t="shared" si="1"/>
        <v>1.9709035976403833E-2</v>
      </c>
      <c r="E29" s="4">
        <v>0.19</v>
      </c>
      <c r="F29" s="12">
        <f t="shared" si="2"/>
        <v>1.036646759217791</v>
      </c>
      <c r="G29" s="12">
        <f t="shared" si="3"/>
        <v>3.9402772041223999E-2</v>
      </c>
      <c r="I29" s="4">
        <v>0.19</v>
      </c>
      <c r="J29" s="12">
        <f t="shared" si="4"/>
        <v>1.034242187556246</v>
      </c>
      <c r="K29" s="12">
        <f t="shared" si="5"/>
        <v>7.8683570824460203E-2</v>
      </c>
      <c r="M29" s="4">
        <v>0.19</v>
      </c>
      <c r="N29" s="12">
        <f t="shared" si="6"/>
        <v>1.0277149211781402</v>
      </c>
      <c r="O29" s="12">
        <f t="shared" si="7"/>
        <v>0.13711532281234762</v>
      </c>
      <c r="Q29" s="4">
        <v>0.19</v>
      </c>
      <c r="R29" s="12">
        <f t="shared" si="8"/>
        <v>1.0178660314873482</v>
      </c>
      <c r="S29" s="12">
        <f t="shared" si="9"/>
        <v>0.19462083895406401</v>
      </c>
    </row>
    <row r="30" spans="1:19" x14ac:dyDescent="0.25">
      <c r="A30" s="4">
        <v>0.2</v>
      </c>
      <c r="B30" s="12">
        <f t="shared" si="0"/>
        <v>1.0414406840917836</v>
      </c>
      <c r="C30" s="12">
        <f t="shared" si="1"/>
        <v>2.0830320036217209E-2</v>
      </c>
      <c r="E30" s="4">
        <v>0.2</v>
      </c>
      <c r="F30" s="12">
        <f t="shared" si="2"/>
        <v>1.0407636178045332</v>
      </c>
      <c r="G30" s="12">
        <f>ACOS((F$7^2-E30^2)/((((F$7^2-E30^2)^2)+((F$5/F$4)^2)*E30^2)^0.5))</f>
        <v>4.1642579098589483E-2</v>
      </c>
      <c r="I30" s="4">
        <v>0.2</v>
      </c>
      <c r="J30" s="12">
        <f t="shared" si="4"/>
        <v>1.0380684981717496</v>
      </c>
      <c r="K30" s="12">
        <f>ACOS((J$7^2-I30^2)/((((J$7^2-I30^2)^2)+((J$5/J$4)^2)*I30^2)^0.5))</f>
        <v>8.3141231888440581E-2</v>
      </c>
      <c r="M30" s="4">
        <v>0.2</v>
      </c>
      <c r="N30" s="12">
        <f t="shared" si="6"/>
        <v>1.0307635219409184</v>
      </c>
      <c r="O30" s="12">
        <f>ACOS((N$7^2-M30^2)/((((N$7^2-M30^2)^2)+((N$5/N$4)^2)*M30^2)^0.5))</f>
        <v>0.14481249823893871</v>
      </c>
      <c r="Q30" s="4">
        <v>0.2</v>
      </c>
      <c r="R30" s="12">
        <f t="shared" si="8"/>
        <v>1.0197712705600053</v>
      </c>
      <c r="S30" s="12">
        <f>ACOS((R$7^2-Q30^2)/((((R$7^2-Q30^2)^2)+((R$5/R$4)^2)*Q30^2)^0.5))</f>
        <v>0.20539538918976707</v>
      </c>
    </row>
    <row r="31" spans="1:19" x14ac:dyDescent="0.25">
      <c r="A31" s="4">
        <v>0.21</v>
      </c>
      <c r="B31" s="12">
        <f t="shared" si="0"/>
        <v>1.0458821766648003</v>
      </c>
      <c r="C31" s="12">
        <f t="shared" si="1"/>
        <v>2.1965291947916299E-2</v>
      </c>
      <c r="E31" s="4">
        <v>0.21</v>
      </c>
      <c r="F31" s="12">
        <f t="shared" si="2"/>
        <v>1.0451262023025416</v>
      </c>
      <c r="G31" s="12">
        <f t="shared" ref="G31:G94" si="10">ACOS((F$7^2-E31^2)/((((F$7^2-E31^2)^2)+((F$5/F$4)^2)*E31^2)^0.5))</f>
        <v>4.3909408958185736E-2</v>
      </c>
      <c r="I31" s="4">
        <v>0.21</v>
      </c>
      <c r="J31" s="12">
        <f t="shared" si="4"/>
        <v>1.0421186151321311</v>
      </c>
      <c r="K31" s="12">
        <f t="shared" ref="K31:K94" si="11">ACOS((J$7^2-I31^2)/((((J$7^2-I31^2)^2)+((J$5/J$4)^2)*I31^2)^0.5))</f>
        <v>8.7650149994269899E-2</v>
      </c>
      <c r="M31" s="4">
        <v>0.21</v>
      </c>
      <c r="N31" s="12">
        <f t="shared" si="6"/>
        <v>1.033979766204318</v>
      </c>
      <c r="O31" s="12">
        <f t="shared" ref="O31:O94" si="12">ACOS((N$7^2-M31^2)/((((N$7^2-M31^2)^2)+((N$5/N$4)^2)*M31^2)^0.5))</f>
        <v>0.15258643877449329</v>
      </c>
      <c r="Q31" s="4">
        <v>0.21</v>
      </c>
      <c r="R31" s="12">
        <f t="shared" si="8"/>
        <v>1.0217683001897371</v>
      </c>
      <c r="S31" s="12">
        <f t="shared" ref="S31:S94" si="13">ACOS((R$7^2-Q31^2)/((((R$7^2-Q31^2)^2)+((R$5/R$4)^2)*Q31^2)^0.5))</f>
        <v>0.216252929473429</v>
      </c>
    </row>
    <row r="32" spans="1:19" x14ac:dyDescent="0.25">
      <c r="A32" s="4">
        <v>0.22</v>
      </c>
      <c r="B32" s="12">
        <f t="shared" si="0"/>
        <v>1.0505809835872526</v>
      </c>
      <c r="C32" s="12">
        <f t="shared" si="1"/>
        <v>2.3114839944347709E-2</v>
      </c>
      <c r="E32" s="4">
        <v>0.22</v>
      </c>
      <c r="F32" s="12">
        <f t="shared" si="2"/>
        <v>1.0497401624726064</v>
      </c>
      <c r="G32" s="12">
        <f t="shared" si="10"/>
        <v>4.6205005924937925E-2</v>
      </c>
      <c r="I32" s="4">
        <v>0.22</v>
      </c>
      <c r="J32" s="12">
        <f t="shared" si="4"/>
        <v>1.0463969538381477</v>
      </c>
      <c r="K32" s="12">
        <f t="shared" si="11"/>
        <v>9.2213563619323313E-2</v>
      </c>
      <c r="M32" s="4">
        <v>0.22</v>
      </c>
      <c r="N32" s="12">
        <f t="shared" si="6"/>
        <v>1.0373652955290156</v>
      </c>
      <c r="O32" s="12">
        <f t="shared" si="12"/>
        <v>0.16044170624190279</v>
      </c>
      <c r="Q32" s="4">
        <v>0.22</v>
      </c>
      <c r="R32" s="12">
        <f t="shared" si="8"/>
        <v>1.0238560181902059</v>
      </c>
      <c r="S32" s="12">
        <f t="shared" si="13"/>
        <v>0.22719790258039008</v>
      </c>
    </row>
    <row r="33" spans="1:19" x14ac:dyDescent="0.25">
      <c r="A33" s="4">
        <v>0.23</v>
      </c>
      <c r="B33" s="12">
        <f t="shared" si="0"/>
        <v>1.0555435097063728</v>
      </c>
      <c r="C33" s="12">
        <f t="shared" si="1"/>
        <v>2.4279886203846912E-2</v>
      </c>
      <c r="E33" s="4">
        <v>0.23</v>
      </c>
      <c r="F33" s="12">
        <f t="shared" si="2"/>
        <v>1.0546115441119077</v>
      </c>
      <c r="G33" s="12">
        <f t="shared" si="10"/>
        <v>4.8531179501195565E-2</v>
      </c>
      <c r="I33" s="4">
        <v>0.23</v>
      </c>
      <c r="J33" s="12">
        <f t="shared" si="4"/>
        <v>1.0509082158200251</v>
      </c>
      <c r="K33" s="12">
        <f t="shared" si="11"/>
        <v>9.6834821323443565E-2</v>
      </c>
      <c r="M33" s="4">
        <v>0.23</v>
      </c>
      <c r="N33" s="12">
        <f t="shared" si="6"/>
        <v>1.0409218145375478</v>
      </c>
      <c r="O33" s="12">
        <f t="shared" si="12"/>
        <v>0.16838297375553224</v>
      </c>
      <c r="Q33" s="4">
        <v>0.23</v>
      </c>
      <c r="R33" s="12">
        <f t="shared" si="8"/>
        <v>1.0260332139277777</v>
      </c>
      <c r="S33" s="12">
        <f t="shared" si="13"/>
        <v>0.23823478766298467</v>
      </c>
    </row>
    <row r="34" spans="1:19" x14ac:dyDescent="0.25">
      <c r="A34" s="4">
        <v>0.24</v>
      </c>
      <c r="B34" s="12">
        <f t="shared" si="0"/>
        <v>1.0607766090108524</v>
      </c>
      <c r="C34" s="12">
        <f t="shared" si="1"/>
        <v>2.5461389555366365E-2</v>
      </c>
      <c r="E34" s="4">
        <v>0.24</v>
      </c>
      <c r="F34" s="12">
        <f t="shared" si="2"/>
        <v>1.0597468092902</v>
      </c>
      <c r="G34" s="12">
        <f t="shared" si="10"/>
        <v>5.0889809508483097E-2</v>
      </c>
      <c r="I34" s="4">
        <v>0.24</v>
      </c>
      <c r="J34" s="12">
        <f t="shared" si="4"/>
        <v>1.0556573998679526</v>
      </c>
      <c r="K34" s="12">
        <f t="shared" si="11"/>
        <v>0.10151738988073444</v>
      </c>
      <c r="M34" s="4">
        <v>0.24</v>
      </c>
      <c r="N34" s="12">
        <f t="shared" si="6"/>
        <v>1.0446510871070953</v>
      </c>
      <c r="O34" s="12">
        <f t="shared" si="12"/>
        <v>0.17641503225525579</v>
      </c>
      <c r="Q34" s="4">
        <v>0.24</v>
      </c>
      <c r="R34" s="12">
        <f t="shared" si="8"/>
        <v>1.0282985598108763</v>
      </c>
      <c r="S34" s="12">
        <f t="shared" si="13"/>
        <v>0.24936810021930755</v>
      </c>
    </row>
    <row r="35" spans="1:19" x14ac:dyDescent="0.25">
      <c r="A35" s="4">
        <v>0.25</v>
      </c>
      <c r="B35" s="12">
        <f t="shared" si="0"/>
        <v>1.0662876095592222</v>
      </c>
      <c r="C35" s="12">
        <f t="shared" si="1"/>
        <v>2.6660348374593745E-2</v>
      </c>
      <c r="E35" s="4">
        <v>0.25</v>
      </c>
      <c r="F35" s="12">
        <f t="shared" si="2"/>
        <v>1.0651528583230152</v>
      </c>
      <c r="G35" s="12">
        <f t="shared" si="10"/>
        <v>5.3282851559690814E-2</v>
      </c>
      <c r="I35" s="4">
        <v>0.25</v>
      </c>
      <c r="J35" s="12">
        <f t="shared" si="4"/>
        <v>1.0606498139220575</v>
      </c>
      <c r="K35" s="12">
        <f t="shared" si="11"/>
        <v>0.10626486289107895</v>
      </c>
      <c r="M35" s="4">
        <v>0.25</v>
      </c>
      <c r="N35" s="12">
        <f t="shared" si="6"/>
        <v>1.0485549320164904</v>
      </c>
      <c r="O35" s="12">
        <f t="shared" si="12"/>
        <v>0.18454279719061462</v>
      </c>
      <c r="Q35" s="4">
        <v>0.25</v>
      </c>
      <c r="R35" s="12">
        <f t="shared" si="8"/>
        <v>1.0306506022413293</v>
      </c>
      <c r="S35" s="12">
        <f t="shared" si="13"/>
        <v>0.26060239174734101</v>
      </c>
    </row>
    <row r="36" spans="1:19" x14ac:dyDescent="0.25">
      <c r="A36" s="4">
        <v>0.26</v>
      </c>
      <c r="B36" s="12">
        <f t="shared" si="0"/>
        <v>1.0720843406226501</v>
      </c>
      <c r="C36" s="12">
        <f t="shared" si="1"/>
        <v>2.7877803690329328E-2</v>
      </c>
      <c r="E36" s="4">
        <v>0.26</v>
      </c>
      <c r="F36" s="12">
        <f t="shared" si="2"/>
        <v>1.0708370536225529</v>
      </c>
      <c r="G36" s="12">
        <f t="shared" si="10"/>
        <v>5.5712342915904101E-2</v>
      </c>
      <c r="I36" s="4">
        <v>0.26</v>
      </c>
      <c r="J36" s="12">
        <f t="shared" si="4"/>
        <v>1.0658910877550023</v>
      </c>
      <c r="K36" s="12">
        <f t="shared" si="11"/>
        <v>0.1110809699125983</v>
      </c>
      <c r="M36" s="4">
        <v>0.26</v>
      </c>
      <c r="N36" s="12">
        <f t="shared" si="6"/>
        <v>1.0526352179806726</v>
      </c>
      <c r="O36" s="12">
        <f t="shared" si="12"/>
        <v>0.19277131535457093</v>
      </c>
      <c r="Q36" s="4">
        <v>0.26</v>
      </c>
      <c r="R36" s="12">
        <f t="shared" si="8"/>
        <v>1.0330877520162718</v>
      </c>
      <c r="S36" s="12">
        <f t="shared" si="13"/>
        <v>0.27194224905408393</v>
      </c>
    </row>
    <row r="37" spans="1:19" x14ac:dyDescent="0.25">
      <c r="A37" s="4">
        <v>0.27</v>
      </c>
      <c r="B37" s="12">
        <f t="shared" si="0"/>
        <v>1.0781751622384266</v>
      </c>
      <c r="C37" s="12">
        <f t="shared" si="1"/>
        <v>2.9114842522203865E-2</v>
      </c>
      <c r="E37" s="4">
        <v>0.27</v>
      </c>
      <c r="F37" s="12">
        <f t="shared" si="2"/>
        <v>1.0768072455817201</v>
      </c>
      <c r="G37" s="12">
        <f t="shared" si="10"/>
        <v>5.8180408765684311E-2</v>
      </c>
      <c r="I37" s="4">
        <v>0.27</v>
      </c>
      <c r="J37" s="12">
        <f t="shared" si="4"/>
        <v>1.0713871864813778</v>
      </c>
      <c r="K37" s="12">
        <f t="shared" si="11"/>
        <v>0.11596958615947073</v>
      </c>
      <c r="M37" s="4">
        <v>0.27</v>
      </c>
      <c r="N37" s="12">
        <f t="shared" si="6"/>
        <v>1.0568938579987415</v>
      </c>
      <c r="O37" s="12">
        <f t="shared" si="12"/>
        <v>0.2011057718645437</v>
      </c>
      <c r="Q37" s="4">
        <v>0.27</v>
      </c>
      <c r="R37" s="12">
        <f t="shared" si="8"/>
        <v>1.0356082741710406</v>
      </c>
      <c r="S37" s="12">
        <f t="shared" si="13"/>
        <v>0.28339229318713688</v>
      </c>
    </row>
    <row r="38" spans="1:19" x14ac:dyDescent="0.25">
      <c r="A38" s="4">
        <v>0.28000000000000003</v>
      </c>
      <c r="B38" s="12">
        <f t="shared" si="0"/>
        <v>1.0845689973925596</v>
      </c>
      <c r="C38" s="12">
        <f t="shared" si="1"/>
        <v>3.0372601473367622E-2</v>
      </c>
      <c r="E38" s="4">
        <v>0.28000000000000003</v>
      </c>
      <c r="F38" s="12">
        <f t="shared" si="2"/>
        <v>1.083071800663195</v>
      </c>
      <c r="G38" s="12">
        <f t="shared" si="10"/>
        <v>6.0689268968357579E-2</v>
      </c>
      <c r="I38" s="4">
        <v>0.28000000000000003</v>
      </c>
      <c r="J38" s="12">
        <f t="shared" si="4"/>
        <v>1.0771444249288518</v>
      </c>
      <c r="K38" s="12">
        <f t="shared" si="11"/>
        <v>0.12093474281312133</v>
      </c>
      <c r="M38" s="4">
        <v>0.28000000000000003</v>
      </c>
      <c r="N38" s="12">
        <f t="shared" si="6"/>
        <v>1.0613328029340863</v>
      </c>
      <c r="O38" s="12">
        <f t="shared" si="12"/>
        <v>0.20955149728625266</v>
      </c>
      <c r="Q38" s="4">
        <v>0.28000000000000003</v>
      </c>
      <c r="R38" s="12">
        <f t="shared" si="8"/>
        <v>1.0382102772558768</v>
      </c>
      <c r="S38" s="12">
        <f t="shared" si="13"/>
        <v>0.29495717795390641</v>
      </c>
    </row>
    <row r="39" spans="1:19" x14ac:dyDescent="0.25">
      <c r="A39" s="4">
        <v>0.28999999999999998</v>
      </c>
      <c r="B39" s="12">
        <f t="shared" si="0"/>
        <v>1.0912753670747264</v>
      </c>
      <c r="C39" s="12">
        <f t="shared" si="1"/>
        <v>3.1652270603943267E-2</v>
      </c>
      <c r="E39" s="4">
        <v>0.28999999999999998</v>
      </c>
      <c r="F39" s="12">
        <f t="shared" si="2"/>
        <v>1.089639631883617</v>
      </c>
      <c r="G39" s="12">
        <f t="shared" si="10"/>
        <v>6.3241245307113836E-2</v>
      </c>
      <c r="I39" s="4">
        <v>0.28999999999999998</v>
      </c>
      <c r="J39" s="12">
        <f t="shared" si="4"/>
        <v>1.083169482906488</v>
      </c>
      <c r="K39" s="12">
        <f t="shared" si="11"/>
        <v>0.12598063799864234</v>
      </c>
      <c r="M39" s="4">
        <v>0.28999999999999998</v>
      </c>
      <c r="N39" s="12">
        <f t="shared" si="6"/>
        <v>1.0659540342366625</v>
      </c>
      <c r="O39" s="12">
        <f t="shared" si="12"/>
        <v>0.2181139748934684</v>
      </c>
      <c r="Q39" s="4">
        <v>0.28999999999999998</v>
      </c>
      <c r="R39" s="12">
        <f t="shared" si="8"/>
        <v>1.0408917020421911</v>
      </c>
      <c r="S39" s="12">
        <f t="shared" si="13"/>
        <v>0.3066415879912705</v>
      </c>
    </row>
    <row r="40" spans="1:19" x14ac:dyDescent="0.25">
      <c r="A40" s="4">
        <v>0.3</v>
      </c>
      <c r="B40" s="12">
        <f t="shared" si="0"/>
        <v>1.0983044284767225</v>
      </c>
      <c r="C40" s="12">
        <f t="shared" si="1"/>
        <v>3.2955097614297157E-2</v>
      </c>
      <c r="E40" s="4">
        <v>0.3</v>
      </c>
      <c r="F40" s="12">
        <f t="shared" si="2"/>
        <v>1.0965202319032639</v>
      </c>
      <c r="G40" s="12">
        <f t="shared" si="10"/>
        <v>6.583876930269339E-2</v>
      </c>
      <c r="I40" s="4">
        <v>0.3</v>
      </c>
      <c r="J40" s="12">
        <f t="shared" si="4"/>
        <v>1.0894694214056866</v>
      </c>
      <c r="K40" s="12">
        <f t="shared" si="11"/>
        <v>0.13111164848254586</v>
      </c>
      <c r="M40" s="4">
        <v>0.3</v>
      </c>
      <c r="N40" s="12">
        <f t="shared" si="6"/>
        <v>1.0707595557083733</v>
      </c>
      <c r="O40" s="12">
        <f t="shared" si="12"/>
        <v>0.22679884805388606</v>
      </c>
      <c r="Q40" s="4">
        <v>0.3</v>
      </c>
      <c r="R40" s="12">
        <f t="shared" si="8"/>
        <v>1.0436503096577461</v>
      </c>
      <c r="S40" s="12">
        <f t="shared" si="13"/>
        <v>0.31845023634615499</v>
      </c>
    </row>
    <row r="41" spans="1:19" x14ac:dyDescent="0.25">
      <c r="A41" s="4">
        <v>0.31</v>
      </c>
      <c r="B41" s="12">
        <f t="shared" si="0"/>
        <v>1.1056670166369493</v>
      </c>
      <c r="C41" s="12">
        <f t="shared" si="1"/>
        <v>3.4282392370022619E-2</v>
      </c>
      <c r="E41" s="4">
        <v>0.31</v>
      </c>
      <c r="F41" s="12">
        <f t="shared" si="2"/>
        <v>1.103723708954141</v>
      </c>
      <c r="G41" s="12">
        <f t="shared" si="10"/>
        <v>6.8484390643723803E-2</v>
      </c>
      <c r="I41" s="4">
        <v>0.31</v>
      </c>
      <c r="J41" s="12">
        <f t="shared" si="4"/>
        <v>1.0960516997687042</v>
      </c>
      <c r="K41" s="12">
        <f t="shared" si="11"/>
        <v>0.13633234215254353</v>
      </c>
      <c r="M41" s="4">
        <v>0.31</v>
      </c>
      <c r="N41" s="12">
        <f t="shared" si="6"/>
        <v>1.0757513842026072</v>
      </c>
      <c r="O41" s="12">
        <f t="shared" si="12"/>
        <v>0.23561192772802286</v>
      </c>
      <c r="Q41" s="4">
        <v>0.31</v>
      </c>
      <c r="R41" s="12">
        <f t="shared" si="8"/>
        <v>1.0464836691544115</v>
      </c>
      <c r="S41" s="12">
        <f t="shared" si="13"/>
        <v>0.3303878615250877</v>
      </c>
    </row>
    <row r="42" spans="1:19" x14ac:dyDescent="0.25">
      <c r="A42" s="4">
        <v>0.32</v>
      </c>
      <c r="B42" s="12">
        <f t="shared" si="0"/>
        <v>1.1133746898688777</v>
      </c>
      <c r="C42" s="12">
        <f t="shared" si="1"/>
        <v>3.5635531804536047E-2</v>
      </c>
      <c r="E42" s="4">
        <v>0.32</v>
      </c>
      <c r="F42" s="12">
        <f t="shared" si="2"/>
        <v>1.1112608258645749</v>
      </c>
      <c r="G42" s="12">
        <f t="shared" si="10"/>
        <v>7.1180786295975462E-2</v>
      </c>
      <c r="I42" s="4">
        <v>0.32</v>
      </c>
      <c r="J42" s="12">
        <f t="shared" si="4"/>
        <v>1.1029241938585583</v>
      </c>
      <c r="K42" s="12">
        <f t="shared" si="11"/>
        <v>0.14164749134505716</v>
      </c>
      <c r="M42" s="4">
        <v>0.32</v>
      </c>
      <c r="N42" s="12">
        <f t="shared" si="6"/>
        <v>1.0809315391382581</v>
      </c>
      <c r="O42" s="12">
        <f t="shared" si="12"/>
        <v>0.24455920006421739</v>
      </c>
      <c r="Q42" s="4">
        <v>0.32</v>
      </c>
      <c r="R42" s="12">
        <f t="shared" si="8"/>
        <v>1.049389144517251</v>
      </c>
      <c r="S42" s="12">
        <f t="shared" si="13"/>
        <v>0.34245922396842277</v>
      </c>
    </row>
    <row r="43" spans="1:19" x14ac:dyDescent="0.25">
      <c r="A43" s="4">
        <v>0.33</v>
      </c>
      <c r="B43" s="12">
        <f t="shared" si="0"/>
        <v>1.1214397793514159</v>
      </c>
      <c r="C43" s="12">
        <f t="shared" si="1"/>
        <v>3.7015965239088899E-2</v>
      </c>
      <c r="E43" s="4">
        <v>0.33</v>
      </c>
      <c r="F43" s="12">
        <f t="shared" si="2"/>
        <v>1.1191430424664879</v>
      </c>
      <c r="G43" s="12">
        <f t="shared" si="10"/>
        <v>7.3930770359652787E-2</v>
      </c>
      <c r="I43" s="4">
        <v>0.33</v>
      </c>
      <c r="J43" s="12">
        <f t="shared" si="4"/>
        <v>1.1100952152621224</v>
      </c>
      <c r="K43" s="12">
        <f t="shared" si="11"/>
        <v>0.14706208709165391</v>
      </c>
      <c r="M43" s="4">
        <v>0.33</v>
      </c>
      <c r="N43" s="12">
        <f t="shared" si="6"/>
        <v>1.0863020306969942</v>
      </c>
      <c r="O43" s="12">
        <f t="shared" si="12"/>
        <v>0.25364683406836774</v>
      </c>
      <c r="Q43" s="4">
        <v>0.33</v>
      </c>
      <c r="R43" s="12">
        <f t="shared" si="8"/>
        <v>1.0523638811296883</v>
      </c>
      <c r="S43" s="12">
        <f t="shared" si="13"/>
        <v>0.35466910190258538</v>
      </c>
    </row>
    <row r="44" spans="1:19" x14ac:dyDescent="0.25">
      <c r="A44" s="4">
        <v>0.34</v>
      </c>
      <c r="B44" s="12">
        <f t="shared" si="0"/>
        <v>1.1298754433043643</v>
      </c>
      <c r="C44" s="12">
        <f t="shared" si="1"/>
        <v>3.842522016483918E-2</v>
      </c>
      <c r="E44" s="4">
        <v>0.34</v>
      </c>
      <c r="F44" s="12">
        <f t="shared" si="2"/>
        <v>1.1273825617029407</v>
      </c>
      <c r="G44" s="12">
        <f t="shared" si="10"/>
        <v>7.6737304751616886E-2</v>
      </c>
      <c r="I44" s="4">
        <v>0.34</v>
      </c>
      <c r="J44" s="12">
        <f t="shared" si="4"/>
        <v>1.1175735315552047</v>
      </c>
      <c r="K44" s="12">
        <f t="shared" si="11"/>
        <v>0.15258135436145004</v>
      </c>
      <c r="M44" s="4">
        <v>0.34</v>
      </c>
      <c r="N44" s="12">
        <f t="shared" si="6"/>
        <v>1.0918648465600902</v>
      </c>
      <c r="O44" s="12">
        <f t="shared" si="12"/>
        <v>0.26288118932199689</v>
      </c>
      <c r="Q44" s="4">
        <v>0.34</v>
      </c>
      <c r="R44" s="12">
        <f t="shared" si="8"/>
        <v>1.0554047917164531</v>
      </c>
      <c r="S44" s="12">
        <f t="shared" si="13"/>
        <v>0.36702228652146762</v>
      </c>
    </row>
    <row r="45" spans="1:19" x14ac:dyDescent="0.25">
      <c r="A45" s="4">
        <v>0.35</v>
      </c>
      <c r="B45" s="12">
        <f t="shared" si="0"/>
        <v>1.1386957262234436</v>
      </c>
      <c r="C45" s="12">
        <f t="shared" si="1"/>
        <v>3.9864908536913157E-2</v>
      </c>
      <c r="E45" s="4">
        <v>0.35</v>
      </c>
      <c r="F45" s="12">
        <f t="shared" si="2"/>
        <v>1.1359923797886744</v>
      </c>
      <c r="G45" s="12">
        <f t="shared" si="10"/>
        <v>7.9603510798206933E-2</v>
      </c>
      <c r="I45" s="4">
        <v>0.35</v>
      </c>
      <c r="J45" s="12">
        <f t="shared" si="4"/>
        <v>1.125368387654091</v>
      </c>
      <c r="K45" s="12">
        <f t="shared" si="11"/>
        <v>0.15821076838302695</v>
      </c>
      <c r="M45" s="4">
        <v>0.35</v>
      </c>
      <c r="N45" s="12">
        <f t="shared" si="6"/>
        <v>1.0976219370278204</v>
      </c>
      <c r="O45" s="12">
        <f t="shared" si="12"/>
        <v>0.27226882371638172</v>
      </c>
      <c r="Q45" s="4">
        <v>0.35</v>
      </c>
      <c r="R45" s="12">
        <f t="shared" si="8"/>
        <v>1.0585085417940137</v>
      </c>
      <c r="S45" s="12">
        <f t="shared" si="13"/>
        <v>0.37952357644599211</v>
      </c>
    </row>
    <row r="46" spans="1:19" x14ac:dyDescent="0.25">
      <c r="A46" s="4">
        <v>0.36</v>
      </c>
      <c r="B46" s="12">
        <f t="shared" si="0"/>
        <v>1.1479156237076742</v>
      </c>
      <c r="C46" s="12">
        <f t="shared" si="1"/>
        <v>4.1336733636547551E-2</v>
      </c>
      <c r="E46" s="4">
        <v>0.36</v>
      </c>
      <c r="F46" s="12">
        <f t="shared" si="2"/>
        <v>1.144986340815783</v>
      </c>
      <c r="G46" s="12">
        <f t="shared" si="10"/>
        <v>8.2532681834246224E-2</v>
      </c>
      <c r="I46" s="4">
        <v>0.36</v>
      </c>
      <c r="J46" s="12">
        <f t="shared" si="4"/>
        <v>1.133489528272176</v>
      </c>
      <c r="K46" s="12">
        <f t="shared" si="11"/>
        <v>0.16395607213627539</v>
      </c>
      <c r="M46" s="4">
        <v>0.36</v>
      </c>
      <c r="N46" s="12">
        <f t="shared" si="6"/>
        <v>1.1035751983502053</v>
      </c>
      <c r="O46" s="12">
        <f t="shared" si="12"/>
        <v>0.28181650116383539</v>
      </c>
      <c r="Q46" s="4">
        <v>0.36</v>
      </c>
      <c r="R46" s="12">
        <f t="shared" si="8"/>
        <v>1.0616715346673598</v>
      </c>
      <c r="S46" s="12">
        <f t="shared" si="13"/>
        <v>0.39217777140897558</v>
      </c>
    </row>
    <row r="47" spans="1:19" x14ac:dyDescent="0.25">
      <c r="A47" s="4">
        <v>0.37</v>
      </c>
      <c r="B47" s="12">
        <f t="shared" si="0"/>
        <v>1.1575511534781919</v>
      </c>
      <c r="C47" s="12">
        <f t="shared" si="1"/>
        <v>4.2842497564312243E-2</v>
      </c>
      <c r="E47" s="4">
        <v>0.37</v>
      </c>
      <c r="F47" s="12">
        <f t="shared" si="2"/>
        <v>1.1543791962408285</v>
      </c>
      <c r="G47" s="12">
        <f t="shared" si="10"/>
        <v>8.5528296915084345E-2</v>
      </c>
      <c r="I47" s="4">
        <v>0.37</v>
      </c>
      <c r="J47" s="12">
        <f t="shared" si="4"/>
        <v>1.1419472214924886</v>
      </c>
      <c r="K47" s="12">
        <f t="shared" si="11"/>
        <v>0.16982329511216632</v>
      </c>
      <c r="M47" s="4">
        <v>0.37</v>
      </c>
      <c r="N47" s="12">
        <f t="shared" si="6"/>
        <v>1.1097264540828471</v>
      </c>
      <c r="O47" s="12">
        <f t="shared" si="12"/>
        <v>0.29153119923963411</v>
      </c>
      <c r="Q47" s="4">
        <v>0.37</v>
      </c>
      <c r="R47" s="12">
        <f t="shared" si="8"/>
        <v>1.0648898960223929</v>
      </c>
      <c r="S47" s="12">
        <f t="shared" si="13"/>
        <v>0.40498966511078405</v>
      </c>
    </row>
    <row r="48" spans="1:19" x14ac:dyDescent="0.25">
      <c r="A48" s="4">
        <v>0.38</v>
      </c>
      <c r="B48" s="12">
        <f t="shared" si="0"/>
        <v>1.1676194332632324</v>
      </c>
      <c r="C48" s="12">
        <f t="shared" si="1"/>
        <v>4.4384109435318786E-2</v>
      </c>
      <c r="E48" s="4">
        <v>0.38</v>
      </c>
      <c r="F48" s="12">
        <f t="shared" si="2"/>
        <v>1.1641866697393592</v>
      </c>
      <c r="G48" s="12">
        <f t="shared" si="10"/>
        <v>8.8594035761244028E-2</v>
      </c>
      <c r="I48" s="4">
        <v>0.38</v>
      </c>
      <c r="J48" s="12">
        <f t="shared" si="4"/>
        <v>1.1507522834567707</v>
      </c>
      <c r="K48" s="12">
        <f t="shared" si="11"/>
        <v>0.1758187734464689</v>
      </c>
      <c r="M48" s="4">
        <v>0.38</v>
      </c>
      <c r="N48" s="12">
        <f t="shared" si="6"/>
        <v>1.1160774342657449</v>
      </c>
      <c r="O48" s="12">
        <f t="shared" si="12"/>
        <v>0.30142011669940416</v>
      </c>
      <c r="Q48" s="4">
        <v>0.38</v>
      </c>
      <c r="R48" s="12">
        <f t="shared" si="8"/>
        <v>1.0681594581748697</v>
      </c>
      <c r="S48" s="12">
        <f t="shared" si="13"/>
        <v>0.41796403718998376</v>
      </c>
    </row>
    <row r="49" spans="1:19" x14ac:dyDescent="0.25">
      <c r="A49" s="4">
        <v>0.39</v>
      </c>
      <c r="B49" s="12">
        <f t="shared" si="0"/>
        <v>1.1781387663103979</v>
      </c>
      <c r="C49" s="12">
        <f t="shared" si="1"/>
        <v>4.5963594356587256E-2</v>
      </c>
      <c r="E49" s="4">
        <v>0.39</v>
      </c>
      <c r="F49" s="12">
        <f t="shared" si="2"/>
        <v>1.1744255279696039</v>
      </c>
      <c r="G49" s="12">
        <f t="shared" si="10"/>
        <v>9.1733795069759205E-2</v>
      </c>
      <c r="I49" s="4">
        <v>0.39</v>
      </c>
      <c r="J49" s="12">
        <f t="shared" si="4"/>
        <v>1.1599161041587223</v>
      </c>
      <c r="K49" s="12">
        <f t="shared" si="11"/>
        <v>0.18194917154218704</v>
      </c>
      <c r="M49" s="4">
        <v>0.39</v>
      </c>
      <c r="N49" s="12">
        <f t="shared" si="6"/>
        <v>1.122629752206423</v>
      </c>
      <c r="O49" s="12">
        <f t="shared" si="12"/>
        <v>0.3114906808069835</v>
      </c>
      <c r="Q49" s="4">
        <v>0.39</v>
      </c>
      <c r="R49" s="12">
        <f t="shared" si="8"/>
        <v>1.0714757440499425</v>
      </c>
      <c r="S49" s="12">
        <f t="shared" si="13"/>
        <v>0.43110564425232889</v>
      </c>
    </row>
    <row r="50" spans="1:19" x14ac:dyDescent="0.25">
      <c r="A50" s="4">
        <v>0.4</v>
      </c>
      <c r="B50" s="12">
        <f t="shared" si="0"/>
        <v>1.1891287353862352</v>
      </c>
      <c r="C50" s="12">
        <f t="shared" si="1"/>
        <v>4.7583103276982452E-2</v>
      </c>
      <c r="E50" s="4">
        <v>0.4</v>
      </c>
      <c r="F50" s="12">
        <f t="shared" si="2"/>
        <v>1.1851136578499433</v>
      </c>
      <c r="G50" s="12">
        <f t="shared" si="10"/>
        <v>9.4951706342754738E-2</v>
      </c>
      <c r="I50" s="4">
        <v>0.4</v>
      </c>
      <c r="J50" s="12">
        <f t="shared" si="4"/>
        <v>1.16945067431247</v>
      </c>
      <c r="K50" s="12">
        <f t="shared" si="11"/>
        <v>0.18822150530477</v>
      </c>
      <c r="M50" s="4">
        <v>0.4</v>
      </c>
      <c r="N50" s="12">
        <f t="shared" si="6"/>
        <v>1.1293848786315641</v>
      </c>
      <c r="O50" s="12">
        <f t="shared" si="12"/>
        <v>0.32175055439664235</v>
      </c>
      <c r="Q50" s="4">
        <v>0.4</v>
      </c>
      <c r="R50" s="12">
        <f t="shared" si="8"/>
        <v>1.0748339509808695</v>
      </c>
      <c r="S50" s="12">
        <f t="shared" si="13"/>
        <v>0.44441920990109884</v>
      </c>
    </row>
    <row r="51" spans="1:19" x14ac:dyDescent="0.25">
      <c r="A51" s="4">
        <v>0.41</v>
      </c>
      <c r="B51" s="12">
        <f t="shared" si="0"/>
        <v>1.200610306236602</v>
      </c>
      <c r="C51" s="12">
        <f t="shared" si="1"/>
        <v>4.9244923812307828E-2</v>
      </c>
      <c r="E51" s="4">
        <v>0.41</v>
      </c>
      <c r="F51" s="12">
        <f t="shared" si="2"/>
        <v>1.1962701510255622</v>
      </c>
      <c r="G51" s="12">
        <f t="shared" si="10"/>
        <v>9.8252155402596797E-2</v>
      </c>
      <c r="I51" s="4">
        <v>0.41</v>
      </c>
      <c r="J51" s="12">
        <f t="shared" si="4"/>
        <v>1.1793686132465175</v>
      </c>
      <c r="K51" s="12">
        <f t="shared" si="11"/>
        <v>0.19464316712411578</v>
      </c>
      <c r="M51" s="4">
        <v>0.41</v>
      </c>
      <c r="N51" s="12">
        <f t="shared" si="6"/>
        <v>1.1363441129538423</v>
      </c>
      <c r="O51" s="12">
        <f t="shared" si="12"/>
        <v>0.33220764258097502</v>
      </c>
      <c r="Q51" s="4">
        <v>0.41</v>
      </c>
      <c r="R51" s="12">
        <f t="shared" si="8"/>
        <v>1.0782289344314961</v>
      </c>
      <c r="S51" s="12">
        <f t="shared" si="13"/>
        <v>0.4579094137120916</v>
      </c>
    </row>
    <row r="52" spans="1:19" x14ac:dyDescent="0.25">
      <c r="A52" s="4">
        <v>0.42</v>
      </c>
      <c r="B52" s="12">
        <f t="shared" si="0"/>
        <v>1.2126059416117172</v>
      </c>
      <c r="C52" s="12">
        <f t="shared" si="1"/>
        <v>5.0951492161843914E-2</v>
      </c>
      <c r="E52" s="4">
        <v>0.42</v>
      </c>
      <c r="F52" s="12">
        <f t="shared" si="2"/>
        <v>1.2079153962795441</v>
      </c>
      <c r="G52" s="12">
        <f t="shared" si="10"/>
        <v>0.10163980378438198</v>
      </c>
      <c r="I52" s="4">
        <v>0.42</v>
      </c>
      <c r="J52" s="12">
        <f t="shared" si="4"/>
        <v>1.1896831977474247</v>
      </c>
      <c r="K52" s="12">
        <f t="shared" si="11"/>
        <v>0.20122195274790022</v>
      </c>
      <c r="M52" s="4">
        <v>0.42</v>
      </c>
      <c r="N52" s="12">
        <f t="shared" si="6"/>
        <v>1.1435085513829981</v>
      </c>
      <c r="O52" s="12">
        <f t="shared" si="12"/>
        <v>0.34287009900165311</v>
      </c>
      <c r="Q52" s="4">
        <v>0.42</v>
      </c>
      <c r="R52" s="12">
        <f t="shared" si="8"/>
        <v>1.0816551917646491</v>
      </c>
      <c r="S52" s="12">
        <f t="shared" si="13"/>
        <v>0.47158087909764701</v>
      </c>
    </row>
    <row r="53" spans="1:19" x14ac:dyDescent="0.25">
      <c r="A53" s="4">
        <v>0.43</v>
      </c>
      <c r="B53" s="12">
        <f t="shared" si="0"/>
        <v>1.2251397271100031</v>
      </c>
      <c r="C53" s="12">
        <f t="shared" si="1"/>
        <v>5.2705406248738207E-2</v>
      </c>
      <c r="E53" s="4">
        <v>0.43</v>
      </c>
      <c r="F53" s="12">
        <f t="shared" si="2"/>
        <v>1.2200711807338209</v>
      </c>
      <c r="G53" s="12">
        <f t="shared" si="10"/>
        <v>0.10511961222105315</v>
      </c>
      <c r="I53" s="4">
        <v>0.43</v>
      </c>
      <c r="J53" s="12">
        <f t="shared" si="4"/>
        <v>1.2004083917452104</v>
      </c>
      <c r="K53" s="12">
        <f t="shared" si="11"/>
        <v>0.20796609020194712</v>
      </c>
      <c r="M53" s="4">
        <v>0.43</v>
      </c>
      <c r="N53" s="12">
        <f t="shared" si="6"/>
        <v>1.1508790515927694</v>
      </c>
      <c r="O53" s="12">
        <f t="shared" si="12"/>
        <v>0.35374633150435342</v>
      </c>
      <c r="Q53" s="4">
        <v>0.43</v>
      </c>
      <c r="R53" s="12">
        <f t="shared" si="8"/>
        <v>1.085106846197623</v>
      </c>
      <c r="S53" s="12">
        <f t="shared" si="13"/>
        <v>0.48543816000601714</v>
      </c>
    </row>
    <row r="54" spans="1:19" x14ac:dyDescent="0.25">
      <c r="A54" s="4">
        <v>0.44</v>
      </c>
      <c r="B54" s="12">
        <f t="shared" si="0"/>
        <v>1.2382375102682821</v>
      </c>
      <c r="C54" s="12">
        <f t="shared" si="1"/>
        <v>5.4509440234976614E-2</v>
      </c>
      <c r="E54" s="4">
        <v>0.44</v>
      </c>
      <c r="F54" s="12">
        <f t="shared" si="2"/>
        <v>1.232760800787283</v>
      </c>
      <c r="G54" s="12">
        <f t="shared" si="10"/>
        <v>0.10869686646445853</v>
      </c>
      <c r="I54" s="4">
        <v>0.44</v>
      </c>
      <c r="J54" s="12">
        <f t="shared" si="4"/>
        <v>1.2115588766926044</v>
      </c>
      <c r="K54" s="12">
        <f t="shared" si="11"/>
        <v>0.21488427092496543</v>
      </c>
      <c r="M54" s="4">
        <v>0.44</v>
      </c>
      <c r="N54" s="12">
        <f t="shared" si="6"/>
        <v>1.15845619363853</v>
      </c>
      <c r="O54" s="12">
        <f t="shared" si="12"/>
        <v>0.36484500710143264</v>
      </c>
      <c r="Q54" s="4">
        <v>0.44</v>
      </c>
      <c r="R54" s="12">
        <f t="shared" si="8"/>
        <v>1.0885776311064532</v>
      </c>
      <c r="S54" s="12">
        <f t="shared" si="13"/>
        <v>0.49948572640539535</v>
      </c>
    </row>
    <row r="55" spans="1:19" x14ac:dyDescent="0.25">
      <c r="A55" s="4">
        <v>0.45</v>
      </c>
      <c r="B55" s="12">
        <f t="shared" si="0"/>
        <v>1.2519270545265455</v>
      </c>
      <c r="C55" s="12">
        <f t="shared" si="1"/>
        <v>5.6366560583242409E-2</v>
      </c>
      <c r="E55" s="4">
        <v>0.45</v>
      </c>
      <c r="F55" s="12">
        <f t="shared" si="2"/>
        <v>1.2460091838535607</v>
      </c>
      <c r="G55" s="12">
        <f t="shared" si="10"/>
        <v>0.11237720571790044</v>
      </c>
      <c r="I55" s="4">
        <v>0.45</v>
      </c>
      <c r="J55" s="12">
        <f t="shared" si="4"/>
        <v>1.223150082441226</v>
      </c>
      <c r="K55" s="12">
        <f t="shared" si="11"/>
        <v>0.22198568329709834</v>
      </c>
      <c r="M55" s="4">
        <v>0.45</v>
      </c>
      <c r="N55" s="12">
        <f t="shared" si="6"/>
        <v>1.1662402368049174</v>
      </c>
      <c r="O55" s="12">
        <f t="shared" si="12"/>
        <v>0.37617505606615009</v>
      </c>
      <c r="Q55" s="4">
        <v>0.45</v>
      </c>
      <c r="R55" s="12">
        <f t="shared" si="8"/>
        <v>1.092060874862536</v>
      </c>
      <c r="S55" s="12">
        <f t="shared" si="13"/>
        <v>0.51372794850605996</v>
      </c>
    </row>
    <row r="56" spans="1:19" x14ac:dyDescent="0.25">
      <c r="A56" s="4">
        <v>0.46</v>
      </c>
      <c r="B56" s="12">
        <f t="shared" si="0"/>
        <v>1.2662382099282619</v>
      </c>
      <c r="C56" s="12">
        <f t="shared" si="1"/>
        <v>5.8279943862822536E-2</v>
      </c>
      <c r="E56" s="4">
        <v>0.46</v>
      </c>
      <c r="F56" s="12">
        <f t="shared" si="2"/>
        <v>1.2598430220913841</v>
      </c>
      <c r="G56" s="12">
        <f t="shared" si="10"/>
        <v>0.11616665399269044</v>
      </c>
      <c r="I56" s="4">
        <v>0.46</v>
      </c>
      <c r="J56" s="12">
        <f t="shared" si="4"/>
        <v>1.2351982183576358</v>
      </c>
      <c r="K56" s="12">
        <f t="shared" si="11"/>
        <v>0.22928004875410313</v>
      </c>
      <c r="M56" s="4">
        <v>0.46</v>
      </c>
      <c r="N56" s="12">
        <f t="shared" si="6"/>
        <v>1.1742310720491045</v>
      </c>
      <c r="O56" s="12">
        <f t="shared" si="12"/>
        <v>0.38774567498030521</v>
      </c>
      <c r="Q56" s="4">
        <v>0.46</v>
      </c>
      <c r="R56" s="12">
        <f t="shared" si="8"/>
        <v>1.0955494864082607</v>
      </c>
      <c r="S56" s="12">
        <f t="shared" si="13"/>
        <v>0.5281690796796259</v>
      </c>
    </row>
    <row r="57" spans="1:19" x14ac:dyDescent="0.25">
      <c r="A57" s="4">
        <v>0.47</v>
      </c>
      <c r="B57" s="12">
        <f t="shared" si="0"/>
        <v>1.2812031026877462</v>
      </c>
      <c r="C57" s="12">
        <f t="shared" si="1"/>
        <v>6.0252996525783198E-2</v>
      </c>
      <c r="E57" s="4">
        <v>0.47</v>
      </c>
      <c r="F57" s="12">
        <f t="shared" si="2"/>
        <v>1.2742909194680894</v>
      </c>
      <c r="G57" s="12">
        <f t="shared" si="10"/>
        <v>0.12007165474382231</v>
      </c>
      <c r="I57" s="4">
        <v>0.47</v>
      </c>
      <c r="J57" s="12">
        <f t="shared" si="4"/>
        <v>1.2477203043486733</v>
      </c>
      <c r="K57" s="12">
        <f t="shared" si="11"/>
        <v>0.23677766069149775</v>
      </c>
      <c r="M57" s="4">
        <v>0.47</v>
      </c>
      <c r="N57" s="12">
        <f t="shared" si="6"/>
        <v>1.1824281696945247</v>
      </c>
      <c r="O57" s="12">
        <f t="shared" si="12"/>
        <v>0.39956632853292384</v>
      </c>
      <c r="Q57" s="4">
        <v>0.47</v>
      </c>
      <c r="R57" s="12">
        <f t="shared" si="8"/>
        <v>1.0990359418024511</v>
      </c>
      <c r="S57" s="12">
        <f t="shared" si="13"/>
        <v>0.54281323804140191</v>
      </c>
    </row>
    <row r="58" spans="1:19" x14ac:dyDescent="0.25">
      <c r="A58" s="4">
        <v>0.48</v>
      </c>
      <c r="B58" s="12">
        <f t="shared" si="0"/>
        <v>1.2968563460714231</v>
      </c>
      <c r="C58" s="12">
        <f t="shared" si="1"/>
        <v>6.2289376913583938E-2</v>
      </c>
      <c r="E58" s="4">
        <v>0.48</v>
      </c>
      <c r="F58" s="12">
        <f t="shared" si="2"/>
        <v>1.2893835536641265</v>
      </c>
      <c r="G58" s="12">
        <f t="shared" si="10"/>
        <v>0.12409910918898936</v>
      </c>
      <c r="I58" s="4">
        <v>0.48</v>
      </c>
      <c r="J58" s="12">
        <f t="shared" si="4"/>
        <v>1.2607342013758702</v>
      </c>
      <c r="K58" s="12">
        <f t="shared" si="11"/>
        <v>0.24448942637529103</v>
      </c>
      <c r="M58" s="4">
        <v>0.48</v>
      </c>
      <c r="N58" s="12">
        <f t="shared" si="6"/>
        <v>1.190830522022897</v>
      </c>
      <c r="O58" s="12">
        <f t="shared" si="12"/>
        <v>0.41164674984098948</v>
      </c>
      <c r="Q58" s="4">
        <v>0.48</v>
      </c>
      <c r="R58" s="12">
        <f t="shared" si="8"/>
        <v>1.1025122719912772</v>
      </c>
      <c r="S58" s="12">
        <f t="shared" si="13"/>
        <v>0.55766438667056684</v>
      </c>
    </row>
    <row r="59" spans="1:19" x14ac:dyDescent="0.25">
      <c r="A59" s="4">
        <v>0.49</v>
      </c>
      <c r="B59" s="12">
        <f t="shared" si="0"/>
        <v>1.3132352754081769</v>
      </c>
      <c r="C59" s="12">
        <f t="shared" si="1"/>
        <v>6.4393019794115602E-2</v>
      </c>
      <c r="E59" s="4">
        <v>0.49</v>
      </c>
      <c r="F59" s="12">
        <f t="shared" si="2"/>
        <v>1.3051538545160251</v>
      </c>
      <c r="G59" s="12">
        <f t="shared" si="10"/>
        <v>0.12825641877191551</v>
      </c>
      <c r="I59" s="4">
        <v>0.49</v>
      </c>
      <c r="J59" s="12">
        <f t="shared" si="4"/>
        <v>1.274258640929651</v>
      </c>
      <c r="K59" s="12">
        <f t="shared" si="11"/>
        <v>0.25242691208774803</v>
      </c>
      <c r="M59" s="4">
        <v>0.49</v>
      </c>
      <c r="N59" s="12">
        <f t="shared" si="6"/>
        <v>1.1994365804105946</v>
      </c>
      <c r="O59" s="12">
        <f t="shared" si="12"/>
        <v>0.42399693903412738</v>
      </c>
      <c r="Q59" s="4">
        <v>0.49</v>
      </c>
      <c r="R59" s="12">
        <f t="shared" si="8"/>
        <v>1.1059700520855449</v>
      </c>
      <c r="S59" s="12">
        <f t="shared" si="13"/>
        <v>0.57272631245342542</v>
      </c>
    </row>
    <row r="60" spans="1:19" x14ac:dyDescent="0.25">
      <c r="A60" s="4">
        <v>0.5</v>
      </c>
      <c r="B60" s="12">
        <f t="shared" si="0"/>
        <v>1.3303802104754787</v>
      </c>
      <c r="C60" s="12">
        <f t="shared" si="1"/>
        <v>6.656816377582242E-2</v>
      </c>
      <c r="E60" s="4">
        <v>0.5</v>
      </c>
      <c r="F60" s="12">
        <f t="shared" si="2"/>
        <v>1.3216372009101796</v>
      </c>
      <c r="G60" s="12">
        <f t="shared" si="10"/>
        <v>0.13255153229667394</v>
      </c>
      <c r="I60" s="4">
        <v>0.5</v>
      </c>
      <c r="J60" s="12">
        <f t="shared" si="4"/>
        <v>1.2883132528016616</v>
      </c>
      <c r="K60" s="12">
        <f t="shared" si="11"/>
        <v>0.26060239174734146</v>
      </c>
      <c r="M60" s="4">
        <v>0.5</v>
      </c>
      <c r="N60" s="12">
        <f t="shared" si="6"/>
        <v>1.2082441866603539</v>
      </c>
      <c r="O60" s="12">
        <f t="shared" si="12"/>
        <v>0.43662715981354139</v>
      </c>
      <c r="Q60" s="4">
        <v>0.5</v>
      </c>
      <c r="R60" s="12">
        <f t="shared" si="8"/>
        <v>1.1094003924504583</v>
      </c>
      <c r="S60" s="12">
        <f t="shared" si="13"/>
        <v>0.58800260354756739</v>
      </c>
    </row>
    <row r="61" spans="1:19" x14ac:dyDescent="0.25">
      <c r="A61" s="4">
        <v>0.51</v>
      </c>
      <c r="B61" s="12">
        <f t="shared" si="0"/>
        <v>1.3483347490147568</v>
      </c>
      <c r="C61" s="12">
        <f t="shared" si="1"/>
        <v>6.8819382000663287E-2</v>
      </c>
      <c r="E61" s="4">
        <v>0.51</v>
      </c>
      <c r="F61" s="12">
        <f t="shared" si="2"/>
        <v>1.3388716382833972</v>
      </c>
      <c r="G61" s="12">
        <f t="shared" si="10"/>
        <v>0.13699299833581913</v>
      </c>
      <c r="I61" s="4">
        <v>0.51</v>
      </c>
      <c r="J61" s="12">
        <f t="shared" si="4"/>
        <v>1.3029185903331399</v>
      </c>
      <c r="K61" s="12">
        <f t="shared" si="11"/>
        <v>0.26902889925110984</v>
      </c>
      <c r="M61" s="4">
        <v>0.51</v>
      </c>
      <c r="N61" s="12">
        <f t="shared" si="6"/>
        <v>1.2172504981928631</v>
      </c>
      <c r="O61" s="12">
        <f t="shared" si="12"/>
        <v>0.44954793366146939</v>
      </c>
      <c r="Q61" s="4">
        <v>0.51</v>
      </c>
      <c r="R61" s="12">
        <f t="shared" si="8"/>
        <v>1.1127939319384821</v>
      </c>
      <c r="S61" s="12">
        <f t="shared" si="13"/>
        <v>0.60349662547947469</v>
      </c>
    </row>
    <row r="62" spans="1:19" x14ac:dyDescent="0.25">
      <c r="A62" s="4">
        <v>0.52</v>
      </c>
      <c r="B62" s="12">
        <f t="shared" si="0"/>
        <v>1.3671460957262904</v>
      </c>
      <c r="C62" s="12">
        <f t="shared" si="1"/>
        <v>7.1151616582702637E-2</v>
      </c>
      <c r="E62" s="4">
        <v>0.52</v>
      </c>
      <c r="F62" s="12">
        <f t="shared" si="2"/>
        <v>1.3568981191621206</v>
      </c>
      <c r="G62" s="12">
        <f t="shared" si="10"/>
        <v>0.14159002360367978</v>
      </c>
      <c r="I62" s="4">
        <v>0.52</v>
      </c>
      <c r="J62" s="12">
        <f t="shared" si="4"/>
        <v>1.3180961521232284</v>
      </c>
      <c r="K62" s="12">
        <f t="shared" si="11"/>
        <v>0.277720284794156</v>
      </c>
      <c r="M62" s="4">
        <v>0.52</v>
      </c>
      <c r="N62" s="12">
        <f t="shared" si="6"/>
        <v>1.226451906787132</v>
      </c>
      <c r="O62" s="12">
        <f t="shared" si="12"/>
        <v>0.46277003134105565</v>
      </c>
      <c r="Q62" s="4">
        <v>0.52</v>
      </c>
      <c r="R62" s="12">
        <f t="shared" si="8"/>
        <v>1.1161408336191829</v>
      </c>
      <c r="S62" s="12">
        <f t="shared" si="13"/>
        <v>0.61921149590511881</v>
      </c>
    </row>
    <row r="63" spans="1:19" x14ac:dyDescent="0.25">
      <c r="A63" s="4">
        <v>0.53</v>
      </c>
      <c r="B63" s="12">
        <f t="shared" si="0"/>
        <v>1.3868654317988081</v>
      </c>
      <c r="C63" s="12">
        <f t="shared" si="1"/>
        <v>7.3570217336270227E-2</v>
      </c>
      <c r="E63" s="4">
        <v>0.53</v>
      </c>
      <c r="F63" s="12">
        <f t="shared" si="2"/>
        <v>1.3757607694846741</v>
      </c>
      <c r="G63" s="12">
        <f t="shared" si="10"/>
        <v>0.14635253808918436</v>
      </c>
      <c r="I63" s="4">
        <v>0.53</v>
      </c>
      <c r="J63" s="12">
        <f t="shared" si="4"/>
        <v>1.3338683989469007</v>
      </c>
      <c r="K63" s="12">
        <f t="shared" si="11"/>
        <v>0.28669127542376782</v>
      </c>
      <c r="M63" s="4">
        <v>0.53</v>
      </c>
      <c r="N63" s="12">
        <f t="shared" si="6"/>
        <v>1.2358439505962417</v>
      </c>
      <c r="O63" s="12">
        <f t="shared" si="12"/>
        <v>0.47630446128809445</v>
      </c>
      <c r="Q63" s="4">
        <v>0.53</v>
      </c>
      <c r="R63" s="12">
        <f t="shared" si="8"/>
        <v>1.1194307833810961</v>
      </c>
      <c r="S63" s="12">
        <f t="shared" si="13"/>
        <v>0.63515005808248692</v>
      </c>
    </row>
    <row r="64" spans="1:19" x14ac:dyDescent="0.25">
      <c r="A64" s="4">
        <v>0.54</v>
      </c>
      <c r="B64" s="12">
        <f t="shared" si="0"/>
        <v>1.4075483308638932</v>
      </c>
      <c r="C64" s="12">
        <f t="shared" si="1"/>
        <v>7.6080985429285208E-2</v>
      </c>
      <c r="E64" s="4">
        <v>0.54</v>
      </c>
      <c r="F64" s="12">
        <f t="shared" si="2"/>
        <v>1.3955071838042032</v>
      </c>
      <c r="G64" s="12">
        <f t="shared" si="10"/>
        <v>0.15129126786277092</v>
      </c>
      <c r="I64" s="4">
        <v>0.54</v>
      </c>
      <c r="J64" s="12">
        <f t="shared" si="4"/>
        <v>1.3502587643498669</v>
      </c>
      <c r="K64" s="12">
        <f t="shared" si="11"/>
        <v>0.29595754008338115</v>
      </c>
      <c r="M64" s="4">
        <v>0.54</v>
      </c>
      <c r="N64" s="12">
        <f t="shared" si="6"/>
        <v>1.2454212192190899</v>
      </c>
      <c r="O64" s="12">
        <f t="shared" si="12"/>
        <v>0.4901624544559795</v>
      </c>
      <c r="Q64" s="4">
        <v>0.54</v>
      </c>
      <c r="R64" s="12">
        <f t="shared" si="8"/>
        <v>1.1226529917988417</v>
      </c>
      <c r="S64" s="12">
        <f t="shared" si="13"/>
        <v>0.65131485312680171</v>
      </c>
    </row>
    <row r="65" spans="1:19" x14ac:dyDescent="0.25">
      <c r="A65" s="4">
        <v>0.55000000000000004</v>
      </c>
      <c r="B65" s="12">
        <f t="shared" si="0"/>
        <v>1.4292552282572897</v>
      </c>
      <c r="C65" s="12">
        <f t="shared" si="1"/>
        <v>7.8690222706704338E-2</v>
      </c>
      <c r="E65" s="4">
        <v>0.55000000000000004</v>
      </c>
      <c r="F65" s="12">
        <f t="shared" si="2"/>
        <v>1.416188752868843</v>
      </c>
      <c r="G65" s="12">
        <f t="shared" si="10"/>
        <v>0.15641781661229204</v>
      </c>
      <c r="I65" s="4">
        <v>0.55000000000000004</v>
      </c>
      <c r="J65" s="12">
        <f t="shared" si="4"/>
        <v>1.3672916570482609</v>
      </c>
      <c r="K65" s="12">
        <f t="shared" si="11"/>
        <v>0.30553575939224031</v>
      </c>
      <c r="M65" s="4">
        <v>0.55000000000000004</v>
      </c>
      <c r="N65" s="12">
        <f t="shared" si="6"/>
        <v>1.2551772516824047</v>
      </c>
      <c r="O65" s="12">
        <f t="shared" si="12"/>
        <v>0.50435544513391961</v>
      </c>
      <c r="Q65" s="4">
        <v>0.55000000000000004</v>
      </c>
      <c r="R65" s="12">
        <f t="shared" si="8"/>
        <v>1.1257961996729291</v>
      </c>
      <c r="S65" s="12">
        <f t="shared" si="13"/>
        <v>0.66770809114348206</v>
      </c>
    </row>
    <row r="66" spans="1:19" x14ac:dyDescent="0.25">
      <c r="A66" s="4">
        <v>0.56000000000000005</v>
      </c>
      <c r="B66" s="12">
        <f t="shared" si="0"/>
        <v>1.4520519516513879</v>
      </c>
      <c r="C66" s="12">
        <f t="shared" si="1"/>
        <v>8.1404787560004355E-2</v>
      </c>
      <c r="E66" s="4">
        <v>0.56000000000000005</v>
      </c>
      <c r="F66" s="12">
        <f t="shared" si="2"/>
        <v>1.4378610275248382</v>
      </c>
      <c r="G66" s="12">
        <f t="shared" si="10"/>
        <v>0.16174475712720149</v>
      </c>
      <c r="I66" s="4">
        <v>0.56000000000000005</v>
      </c>
      <c r="J66" s="12">
        <f t="shared" si="4"/>
        <v>1.3849924528532096</v>
      </c>
      <c r="K66" s="12">
        <f t="shared" si="11"/>
        <v>0.31544370038790981</v>
      </c>
      <c r="M66" s="4">
        <v>0.56000000000000005</v>
      </c>
      <c r="N66" s="12">
        <f t="shared" si="6"/>
        <v>1.2651044272843555</v>
      </c>
      <c r="O66" s="12">
        <f t="shared" si="12"/>
        <v>0.51889504721689983</v>
      </c>
      <c r="Q66" s="4">
        <v>0.56000000000000005</v>
      </c>
      <c r="R66" s="12">
        <f t="shared" si="8"/>
        <v>1.1288486876587542</v>
      </c>
      <c r="S66" s="12">
        <f t="shared" si="13"/>
        <v>0.68433162136060266</v>
      </c>
    </row>
    <row r="67" spans="1:19" x14ac:dyDescent="0.25">
      <c r="A67" s="4">
        <v>0.56999999999999995</v>
      </c>
      <c r="B67" s="12">
        <f t="shared" si="0"/>
        <v>1.4760103225366035</v>
      </c>
      <c r="C67" s="12">
        <f t="shared" si="1"/>
        <v>8.4232158375816546E-2</v>
      </c>
      <c r="E67" s="4">
        <v>0.56999999999999995</v>
      </c>
      <c r="F67" s="12">
        <f t="shared" si="2"/>
        <v>1.4605841233925014</v>
      </c>
      <c r="G67" s="12">
        <f t="shared" si="10"/>
        <v>0.16728573414305181</v>
      </c>
      <c r="I67" s="4">
        <v>0.56999999999999995</v>
      </c>
      <c r="J67" s="12">
        <f t="shared" si="4"/>
        <v>1.4033874733519878</v>
      </c>
      <c r="K67" s="12">
        <f t="shared" si="11"/>
        <v>0.32570029642769915</v>
      </c>
      <c r="M67" s="4">
        <v>0.56999999999999995</v>
      </c>
      <c r="N67" s="12">
        <f t="shared" si="6"/>
        <v>1.2751938493756609</v>
      </c>
      <c r="O67" s="12">
        <f t="shared" si="12"/>
        <v>0.53379302536495543</v>
      </c>
      <c r="Q67" s="4">
        <v>0.56999999999999995</v>
      </c>
      <c r="R67" s="12">
        <f t="shared" si="8"/>
        <v>1.1317982904040647</v>
      </c>
      <c r="S67" s="12">
        <f t="shared" si="13"/>
        <v>0.7011869014115506</v>
      </c>
    </row>
    <row r="68" spans="1:19" x14ac:dyDescent="0.25">
      <c r="A68" s="4">
        <v>0.57999999999999996</v>
      </c>
      <c r="B68" s="12">
        <f t="shared" si="0"/>
        <v>1.5012088397248655</v>
      </c>
      <c r="C68" s="12">
        <f t="shared" si="1"/>
        <v>8.718050578634684E-2</v>
      </c>
      <c r="E68" s="4">
        <v>0.57999999999999996</v>
      </c>
      <c r="F68" s="12">
        <f t="shared" si="2"/>
        <v>1.484423171328261</v>
      </c>
      <c r="G68" s="12">
        <f t="shared" si="10"/>
        <v>0.17305558018473244</v>
      </c>
      <c r="I68" s="4">
        <v>0.57999999999999996</v>
      </c>
      <c r="J68" s="12">
        <f t="shared" si="4"/>
        <v>1.4225039479937744</v>
      </c>
      <c r="K68" s="12">
        <f t="shared" si="11"/>
        <v>0.33632573239768493</v>
      </c>
      <c r="M68" s="4">
        <v>0.57999999999999996</v>
      </c>
      <c r="N68" s="12">
        <f t="shared" si="6"/>
        <v>1.2854352223106527</v>
      </c>
      <c r="O68" s="12">
        <f t="shared" si="12"/>
        <v>0.54906126045052805</v>
      </c>
      <c r="Q68" s="4">
        <v>0.57999999999999996</v>
      </c>
      <c r="R68" s="12">
        <f t="shared" si="8"/>
        <v>1.1346324156093308</v>
      </c>
      <c r="S68" s="12">
        <f t="shared" si="13"/>
        <v>0.71827496594964679</v>
      </c>
    </row>
    <row r="69" spans="1:19" x14ac:dyDescent="0.25">
      <c r="A69" s="4">
        <v>0.59</v>
      </c>
      <c r="B69" s="12">
        <f t="shared" si="0"/>
        <v>1.5277334580891113</v>
      </c>
      <c r="C69" s="12">
        <f t="shared" si="1"/>
        <v>9.0258775173680972E-2</v>
      </c>
      <c r="E69" s="4">
        <v>0.59</v>
      </c>
      <c r="F69" s="12">
        <f t="shared" si="2"/>
        <v>1.50944881931162</v>
      </c>
      <c r="G69" s="12">
        <f t="shared" si="10"/>
        <v>0.17907044631335345</v>
      </c>
      <c r="I69" s="4">
        <v>0.59</v>
      </c>
      <c r="J69" s="12">
        <f t="shared" si="4"/>
        <v>1.442369955532349</v>
      </c>
      <c r="K69" s="12">
        <f t="shared" si="11"/>
        <v>0.34734153530962963</v>
      </c>
      <c r="M69" s="4">
        <v>0.59</v>
      </c>
      <c r="N69" s="12">
        <f t="shared" si="6"/>
        <v>1.295816721993936</v>
      </c>
      <c r="O69" s="12">
        <f t="shared" si="12"/>
        <v>0.56471170865765141</v>
      </c>
      <c r="Q69" s="4">
        <v>0.59</v>
      </c>
      <c r="R69" s="12">
        <f t="shared" si="8"/>
        <v>1.1373380684116599</v>
      </c>
      <c r="S69" s="12">
        <f t="shared" si="13"/>
        <v>0.73559639480927341</v>
      </c>
    </row>
    <row r="70" spans="1:19" x14ac:dyDescent="0.25">
      <c r="A70" s="4">
        <v>0.6</v>
      </c>
      <c r="B70" s="12">
        <f t="shared" si="0"/>
        <v>1.5556784782176376</v>
      </c>
      <c r="C70" s="12">
        <f t="shared" si="1"/>
        <v>9.3476781158589706E-2</v>
      </c>
      <c r="E70" s="4">
        <v>0.6</v>
      </c>
      <c r="F70" s="12">
        <f t="shared" si="2"/>
        <v>1.5357377920848778</v>
      </c>
      <c r="G70" s="12">
        <f t="shared" si="10"/>
        <v>0.18534794999569471</v>
      </c>
      <c r="I70" s="4">
        <v>0.6</v>
      </c>
      <c r="J70" s="12">
        <f t="shared" si="4"/>
        <v>1.463014339951632</v>
      </c>
      <c r="K70" s="12">
        <f t="shared" si="11"/>
        <v>0.35877067027057197</v>
      </c>
      <c r="M70" s="4">
        <v>0.6</v>
      </c>
      <c r="N70" s="12">
        <f t="shared" si="6"/>
        <v>1.3063248606829103</v>
      </c>
      <c r="O70" s="12">
        <f t="shared" si="12"/>
        <v>0.58075635356767041</v>
      </c>
      <c r="Q70" s="4">
        <v>0.6</v>
      </c>
      <c r="R70" s="12">
        <f t="shared" si="8"/>
        <v>1.139901881468883</v>
      </c>
      <c r="S70" s="12">
        <f t="shared" si="13"/>
        <v>0.75315128096219419</v>
      </c>
    </row>
    <row r="71" spans="1:19" x14ac:dyDescent="0.25">
      <c r="A71" s="4">
        <v>0.61</v>
      </c>
      <c r="B71" s="12">
        <f t="shared" si="0"/>
        <v>1.5851475656501399</v>
      </c>
      <c r="C71" s="12">
        <f t="shared" si="1"/>
        <v>9.6845316144424487E-2</v>
      </c>
      <c r="E71" s="4">
        <v>0.61</v>
      </c>
      <c r="F71" s="12">
        <f t="shared" si="2"/>
        <v>1.5633735156236213</v>
      </c>
      <c r="G71" s="12">
        <f t="shared" si="10"/>
        <v>0.19190734268584797</v>
      </c>
      <c r="I71" s="4">
        <v>0.61</v>
      </c>
      <c r="J71" s="12">
        <f t="shared" si="4"/>
        <v>1.4844665950217761</v>
      </c>
      <c r="K71" s="12">
        <f t="shared" si="11"/>
        <v>0.37063764167970303</v>
      </c>
      <c r="M71" s="4">
        <v>0.61</v>
      </c>
      <c r="N71" s="12">
        <f t="shared" si="6"/>
        <v>1.3169443469869992</v>
      </c>
      <c r="O71" s="12">
        <f t="shared" si="12"/>
        <v>0.59720715054578577</v>
      </c>
      <c r="Q71" s="4">
        <v>0.61</v>
      </c>
      <c r="R71" s="12">
        <f t="shared" si="8"/>
        <v>1.1423101510848637</v>
      </c>
      <c r="S71" s="12">
        <f t="shared" si="13"/>
        <v>0.7709391985526709</v>
      </c>
    </row>
    <row r="72" spans="1:19" x14ac:dyDescent="0.25">
      <c r="A72" s="4">
        <v>0.62</v>
      </c>
      <c r="B72" s="12">
        <f t="shared" si="0"/>
        <v>1.6162549219979019</v>
      </c>
      <c r="C72" s="12">
        <f t="shared" si="1"/>
        <v>0.10037627540296734</v>
      </c>
      <c r="E72" s="4">
        <v>0.62</v>
      </c>
      <c r="F72" s="12">
        <f t="shared" si="2"/>
        <v>1.5924468143198889</v>
      </c>
      <c r="G72" s="12">
        <f t="shared" si="10"/>
        <v>0.19876970014674189</v>
      </c>
      <c r="I72" s="4">
        <v>0.62</v>
      </c>
      <c r="J72" s="12">
        <f t="shared" si="4"/>
        <v>1.5067567104809461</v>
      </c>
      <c r="K72" s="12">
        <f t="shared" si="11"/>
        <v>0.38296859933299943</v>
      </c>
      <c r="M72" s="4">
        <v>0.62</v>
      </c>
      <c r="N72" s="12">
        <f t="shared" si="6"/>
        <v>1.3276579423352453</v>
      </c>
      <c r="O72" s="12">
        <f t="shared" si="12"/>
        <v>0.61407596273403797</v>
      </c>
      <c r="Q72" s="4">
        <v>0.62</v>
      </c>
      <c r="R72" s="12">
        <f t="shared" si="8"/>
        <v>1.1445488796688348</v>
      </c>
      <c r="S72" s="12">
        <f t="shared" si="13"/>
        <v>0.78895917133004023</v>
      </c>
    </row>
    <row r="73" spans="1:19" x14ac:dyDescent="0.25">
      <c r="A73" s="4">
        <v>0.63</v>
      </c>
      <c r="B73" s="12">
        <f t="shared" si="0"/>
        <v>1.6491266346910949</v>
      </c>
      <c r="C73" s="12">
        <f t="shared" si="1"/>
        <v>0.10408280170134354</v>
      </c>
      <c r="E73" s="4">
        <v>0.63</v>
      </c>
      <c r="F73" s="12">
        <f t="shared" si="2"/>
        <v>1.6230566896016354</v>
      </c>
      <c r="G73" s="12">
        <f t="shared" si="10"/>
        <v>0.20595813905753513</v>
      </c>
      <c r="I73" s="4">
        <v>0.63</v>
      </c>
      <c r="J73" s="12">
        <f t="shared" si="4"/>
        <v>1.5299149714871267</v>
      </c>
      <c r="K73" s="12">
        <f t="shared" si="11"/>
        <v>0.39579144888641116</v>
      </c>
      <c r="M73" s="4">
        <v>0.63</v>
      </c>
      <c r="N73" s="12">
        <f t="shared" si="6"/>
        <v>1.3384463155681656</v>
      </c>
      <c r="O73" s="12">
        <f t="shared" si="12"/>
        <v>0.63137448796318707</v>
      </c>
      <c r="Q73" s="4">
        <v>0.63</v>
      </c>
      <c r="R73" s="12">
        <f t="shared" si="8"/>
        <v>1.1466038247596502</v>
      </c>
      <c r="S73" s="12">
        <f t="shared" si="13"/>
        <v>0.80720964183179722</v>
      </c>
    </row>
    <row r="74" spans="1:19" x14ac:dyDescent="0.25">
      <c r="A74" s="4">
        <v>0.64</v>
      </c>
      <c r="B74" s="12">
        <f t="shared" si="0"/>
        <v>1.6839022375410138</v>
      </c>
      <c r="C74" s="12">
        <f t="shared" si="1"/>
        <v>0.10797945310229018</v>
      </c>
      <c r="E74" s="4">
        <v>0.64</v>
      </c>
      <c r="F74" s="12">
        <f t="shared" si="2"/>
        <v>1.6553111895632766</v>
      </c>
      <c r="G74" s="12">
        <f t="shared" si="10"/>
        <v>0.21349806406652982</v>
      </c>
      <c r="I74" s="4">
        <v>0.64</v>
      </c>
      <c r="J74" s="12">
        <f t="shared" si="4"/>
        <v>1.5539717014115884</v>
      </c>
      <c r="K74" s="12">
        <f t="shared" si="11"/>
        <v>0.4091359658290965</v>
      </c>
      <c r="M74" s="4">
        <v>0.64</v>
      </c>
      <c r="N74" s="12">
        <f t="shared" si="6"/>
        <v>1.3492878977494356</v>
      </c>
      <c r="O74" s="12">
        <f t="shared" si="12"/>
        <v>0.64911417592257992</v>
      </c>
      <c r="Q74" s="4">
        <v>0.64</v>
      </c>
      <c r="R74" s="12">
        <f t="shared" si="8"/>
        <v>1.1484605547695321</v>
      </c>
      <c r="S74" s="12">
        <f t="shared" si="13"/>
        <v>0.8256884417030097</v>
      </c>
    </row>
    <row r="75" spans="1:19" x14ac:dyDescent="0.25">
      <c r="A75" s="4">
        <v>0.65</v>
      </c>
      <c r="B75" s="12">
        <f t="shared" ref="B75:B138" si="14">$B$6/(SQRT(($B$4^2)*(((A75^2-$B$7^2)^2)+($B$5^2*A75^2))))</f>
        <v>1.7207365210084109</v>
      </c>
      <c r="C75" s="12">
        <f t="shared" ref="C75:C138" si="15">ACOS((B$7^2-A75^2)/((((B$7^2-A75^2)^2)+((B$5/B$4)^2)*A75^2)^0.5))</f>
        <v>0.11208239835625533</v>
      </c>
      <c r="E75" s="4">
        <v>0.65</v>
      </c>
      <c r="F75" s="12">
        <f t="shared" ref="F75:F138" si="16">$F$6/(SQRT(($F$4^2)*(((E75^2-$F$7^2)^2)+($F$5^2*E75^2))))</f>
        <v>1.6893283799951564</v>
      </c>
      <c r="G75" s="12">
        <f t="shared" si="10"/>
        <v>0.22141745017602199</v>
      </c>
      <c r="I75" s="4">
        <v>0.65</v>
      </c>
      <c r="J75" s="12">
        <f t="shared" ref="J75:J138" si="17">$J$6/(SQRT(($J$4^2)*(((I75^2-$J$7^2)^2)+($J$5^2*I75^2))))</f>
        <v>1.5789569362292601</v>
      </c>
      <c r="K75" s="12">
        <f t="shared" si="11"/>
        <v>0.4230339117321491</v>
      </c>
      <c r="M75" s="4">
        <v>0.65</v>
      </c>
      <c r="N75" s="12">
        <f t="shared" ref="N75:N138" si="18">$N$6/(SQRT(($N$4^2)*(((M75^2-$N$7^2)^2)+($N$5^2*M75^2))))</f>
        <v>1.3601587397879404</v>
      </c>
      <c r="O75" s="12">
        <f t="shared" si="12"/>
        <v>0.66730613497835445</v>
      </c>
      <c r="Q75" s="4">
        <v>0.65</v>
      </c>
      <c r="R75" s="12">
        <f t="shared" ref="R75:R138" si="19">$R$6/(SQRT(($R$4^2)*(((Q75^2-$R$7^2)^2)+($R$5^2*Q75^2))))</f>
        <v>1.1501045115108413</v>
      </c>
      <c r="S75" s="12">
        <f t="shared" si="13"/>
        <v>0.84439276356804094</v>
      </c>
    </row>
    <row r="76" spans="1:19" x14ac:dyDescent="0.25">
      <c r="A76" s="4">
        <v>0.66</v>
      </c>
      <c r="B76" s="12">
        <f t="shared" si="14"/>
        <v>1.7598016393556883</v>
      </c>
      <c r="C76" s="12">
        <f t="shared" si="15"/>
        <v>0.11640964528527165</v>
      </c>
      <c r="E76" s="4">
        <v>0.66</v>
      </c>
      <c r="F76" s="12">
        <f t="shared" si="16"/>
        <v>1.7252374278988922</v>
      </c>
      <c r="G76" s="12">
        <f t="shared" si="10"/>
        <v>0.22974716620631397</v>
      </c>
      <c r="I76" s="4">
        <v>0.66</v>
      </c>
      <c r="J76" s="12">
        <f t="shared" si="17"/>
        <v>1.6049000166846421</v>
      </c>
      <c r="K76" s="12">
        <f t="shared" si="11"/>
        <v>0.43751915104487837</v>
      </c>
      <c r="M76" s="4">
        <v>0.66</v>
      </c>
      <c r="N76" s="12">
        <f t="shared" si="18"/>
        <v>1.3710323760081409</v>
      </c>
      <c r="O76" s="12">
        <f t="shared" si="12"/>
        <v>0.68596102811159576</v>
      </c>
      <c r="Q76" s="4">
        <v>0.66</v>
      </c>
      <c r="R76" s="12">
        <f t="shared" si="19"/>
        <v>1.151521079463645</v>
      </c>
      <c r="S76" s="12">
        <f t="shared" si="13"/>
        <v>0.86331913489689471</v>
      </c>
    </row>
    <row r="77" spans="1:19" x14ac:dyDescent="0.25">
      <c r="A77" s="4">
        <v>0.67</v>
      </c>
      <c r="B77" s="12">
        <f t="shared" si="14"/>
        <v>1.8012895721476563</v>
      </c>
      <c r="C77" s="12">
        <f t="shared" si="15"/>
        <v>0.12098130878962476</v>
      </c>
      <c r="E77" s="4">
        <v>0.67</v>
      </c>
      <c r="F77" s="12">
        <f t="shared" si="16"/>
        <v>1.7631798090429205</v>
      </c>
      <c r="G77" s="12">
        <f t="shared" si="10"/>
        <v>0.23852134610462516</v>
      </c>
      <c r="I77" s="4">
        <v>0.67</v>
      </c>
      <c r="J77" s="12">
        <f t="shared" si="17"/>
        <v>1.6318290820681016</v>
      </c>
      <c r="K77" s="12">
        <f t="shared" si="11"/>
        <v>0.45262776608556443</v>
      </c>
      <c r="M77" s="4">
        <v>0.67</v>
      </c>
      <c r="N77" s="12">
        <f t="shared" si="18"/>
        <v>1.3818796973999505</v>
      </c>
      <c r="O77" s="12">
        <f t="shared" si="12"/>
        <v>0.70508895756503875</v>
      </c>
      <c r="Q77" s="4">
        <v>0.67</v>
      </c>
      <c r="R77" s="12">
        <f t="shared" si="19"/>
        <v>1.1526956616220145</v>
      </c>
      <c r="S77" s="12">
        <f t="shared" si="13"/>
        <v>0.88246339432984122</v>
      </c>
    </row>
    <row r="78" spans="1:19" x14ac:dyDescent="0.25">
      <c r="A78" s="4">
        <v>0.68</v>
      </c>
      <c r="B78" s="12">
        <f t="shared" si="14"/>
        <v>1.8454150103901119</v>
      </c>
      <c r="C78" s="12">
        <f t="shared" si="15"/>
        <v>0.12581992666125874</v>
      </c>
      <c r="E78" s="4">
        <v>0.68</v>
      </c>
      <c r="F78" s="12">
        <f t="shared" si="16"/>
        <v>1.8033106511685237</v>
      </c>
      <c r="G78" s="12">
        <f t="shared" si="10"/>
        <v>0.2477778160680717</v>
      </c>
      <c r="I78" s="4">
        <v>0.68</v>
      </c>
      <c r="J78" s="12">
        <f t="shared" si="17"/>
        <v>1.6597704468359533</v>
      </c>
      <c r="K78" s="12">
        <f t="shared" si="11"/>
        <v>0.46839816708816007</v>
      </c>
      <c r="M78" s="4">
        <v>0.68</v>
      </c>
      <c r="N78" s="12">
        <f t="shared" si="18"/>
        <v>1.3926688389071153</v>
      </c>
      <c r="O78" s="12">
        <f t="shared" si="12"/>
        <v>0.72469933794549557</v>
      </c>
      <c r="Q78" s="4">
        <v>0.68</v>
      </c>
      <c r="R78" s="12">
        <f t="shared" si="19"/>
        <v>1.1536137616242068</v>
      </c>
      <c r="S78" s="12">
        <f t="shared" si="13"/>
        <v>0.90182067093898022</v>
      </c>
    </row>
    <row r="79" spans="1:19" x14ac:dyDescent="0.25">
      <c r="A79" s="4">
        <v>0.69</v>
      </c>
      <c r="B79" s="12">
        <f t="shared" si="14"/>
        <v>1.8924187536527468</v>
      </c>
      <c r="C79" s="12">
        <f t="shared" si="15"/>
        <v>0.13095083335741453</v>
      </c>
      <c r="E79" s="4">
        <v>0.69</v>
      </c>
      <c r="F79" s="12">
        <f t="shared" si="16"/>
        <v>1.845800223831066</v>
      </c>
      <c r="G79" s="12">
        <f t="shared" si="10"/>
        <v>0.25755858686763489</v>
      </c>
      <c r="I79" s="4">
        <v>0.69</v>
      </c>
      <c r="J79" s="12">
        <f t="shared" si="17"/>
        <v>1.6887478384843522</v>
      </c>
      <c r="K79" s="12">
        <f t="shared" si="11"/>
        <v>0.48487119318802385</v>
      </c>
      <c r="M79" s="4">
        <v>0.69</v>
      </c>
      <c r="N79" s="12">
        <f t="shared" si="18"/>
        <v>1.4033650857584337</v>
      </c>
      <c r="O79" s="12">
        <f t="shared" si="12"/>
        <v>0.74480075773523136</v>
      </c>
      <c r="Q79" s="4">
        <v>0.69</v>
      </c>
      <c r="R79" s="12">
        <f t="shared" si="19"/>
        <v>1.154261071728053</v>
      </c>
      <c r="S79" s="12">
        <f t="shared" si="13"/>
        <v>0.92138536691284656</v>
      </c>
    </row>
    <row r="80" spans="1:19" x14ac:dyDescent="0.25">
      <c r="A80" s="4">
        <v>0.7</v>
      </c>
      <c r="B80" s="12">
        <f t="shared" si="14"/>
        <v>1.9425717247145284</v>
      </c>
      <c r="C80" s="12">
        <f t="shared" si="15"/>
        <v>0.1364026044009472</v>
      </c>
      <c r="E80" s="4">
        <v>0.7</v>
      </c>
      <c r="F80" s="12">
        <f t="shared" si="16"/>
        <v>1.8908355841512123</v>
      </c>
      <c r="G80" s="12">
        <f t="shared" si="10"/>
        <v>0.26791042242333973</v>
      </c>
      <c r="I80" s="4">
        <v>0.7</v>
      </c>
      <c r="J80" s="12">
        <f t="shared" si="17"/>
        <v>1.7187814721168515</v>
      </c>
      <c r="K80" s="12">
        <f t="shared" si="11"/>
        <v>0.50209019902199392</v>
      </c>
      <c r="M80" s="4">
        <v>0.7</v>
      </c>
      <c r="N80" s="12">
        <f t="shared" si="18"/>
        <v>1.4139308044851597</v>
      </c>
      <c r="O80" s="12">
        <f t="shared" si="12"/>
        <v>0.76540082942429766</v>
      </c>
      <c r="Q80" s="4">
        <v>0.7</v>
      </c>
      <c r="R80" s="28">
        <f t="shared" si="19"/>
        <v>1.154623566040508</v>
      </c>
      <c r="S80" s="12">
        <f t="shared" si="13"/>
        <v>0.94115114414874057</v>
      </c>
    </row>
    <row r="81" spans="1:19" x14ac:dyDescent="0.25">
      <c r="A81" s="4">
        <v>0.71</v>
      </c>
      <c r="B81" s="12">
        <f t="shared" si="14"/>
        <v>1.9961797337695801</v>
      </c>
      <c r="C81" s="12">
        <f t="shared" si="15"/>
        <v>0.14220758729892169</v>
      </c>
      <c r="E81" s="4">
        <v>0.71</v>
      </c>
      <c r="F81" s="12">
        <f t="shared" si="16"/>
        <v>1.9386223843604098</v>
      </c>
      <c r="G81" s="12">
        <f t="shared" si="10"/>
        <v>0.27888549761942016</v>
      </c>
      <c r="I81" s="4">
        <v>0.71</v>
      </c>
      <c r="J81" s="12">
        <f t="shared" si="17"/>
        <v>1.7498869341616834</v>
      </c>
      <c r="K81" s="12">
        <f t="shared" si="11"/>
        <v>0.52010112014202514</v>
      </c>
      <c r="M81" s="4">
        <v>0.71</v>
      </c>
      <c r="N81" s="12">
        <f t="shared" si="18"/>
        <v>1.4243254048691225</v>
      </c>
      <c r="O81" s="12">
        <f t="shared" si="12"/>
        <v>0.7865060287917135</v>
      </c>
      <c r="Q81" s="4">
        <v>0.71</v>
      </c>
      <c r="R81" s="27">
        <f t="shared" si="19"/>
        <v>1.1546875982527411</v>
      </c>
      <c r="S81" s="12">
        <f t="shared" si="13"/>
        <v>0.96111091522605219</v>
      </c>
    </row>
    <row r="82" spans="1:19" x14ac:dyDescent="0.25">
      <c r="A82" s="4">
        <v>0.72</v>
      </c>
      <c r="B82" s="12">
        <f t="shared" si="14"/>
        <v>2.0535891565706677</v>
      </c>
      <c r="C82" s="12">
        <f t="shared" si="15"/>
        <v>0.14840253903720924</v>
      </c>
      <c r="E82" s="4">
        <v>0.72</v>
      </c>
      <c r="F82" s="12">
        <f t="shared" si="16"/>
        <v>1.9893868410755979</v>
      </c>
      <c r="G82" s="12">
        <f t="shared" si="10"/>
        <v>0.29054216058657301</v>
      </c>
      <c r="I82" s="4">
        <v>0.72</v>
      </c>
      <c r="J82" s="12">
        <f t="shared" si="17"/>
        <v>1.7820738449127305</v>
      </c>
      <c r="K82" s="12">
        <f t="shared" si="11"/>
        <v>0.5389525086579019</v>
      </c>
      <c r="M82" s="4">
        <v>0.72</v>
      </c>
      <c r="N82" s="12">
        <f t="shared" si="18"/>
        <v>1.4345053395895195</v>
      </c>
      <c r="O82" s="12">
        <f t="shared" si="12"/>
        <v>0.80812152423908912</v>
      </c>
      <c r="Q82" s="4">
        <v>0.72</v>
      </c>
      <c r="R82" s="12">
        <f t="shared" si="19"/>
        <v>1.1544400029732855</v>
      </c>
      <c r="S82" s="12">
        <f t="shared" si="13"/>
        <v>0.98125683921147488</v>
      </c>
    </row>
    <row r="83" spans="1:19" x14ac:dyDescent="0.25">
      <c r="A83" s="4">
        <v>0.73</v>
      </c>
      <c r="B83" s="12">
        <f t="shared" si="14"/>
        <v>2.1151937320656771</v>
      </c>
      <c r="C83" s="12">
        <f t="shared" si="15"/>
        <v>0.15502939562490026</v>
      </c>
      <c r="E83" s="4">
        <v>0.73</v>
      </c>
      <c r="F83" s="12">
        <f t="shared" si="16"/>
        <v>2.0433778564416629</v>
      </c>
      <c r="G83" s="12">
        <f t="shared" si="10"/>
        <v>0.30294581722661929</v>
      </c>
      <c r="I83" s="4">
        <v>0.73</v>
      </c>
      <c r="J83" s="12">
        <f t="shared" si="17"/>
        <v>1.8153442673167428</v>
      </c>
      <c r="K83" s="12">
        <f t="shared" si="11"/>
        <v>0.55869552839745262</v>
      </c>
      <c r="M83" s="4">
        <v>0.73</v>
      </c>
      <c r="N83" s="12">
        <f t="shared" si="18"/>
        <v>1.4444241487336653</v>
      </c>
      <c r="O83" s="12">
        <f t="shared" si="12"/>
        <v>0.83025099751611742</v>
      </c>
      <c r="Q83" s="4">
        <v>0.73</v>
      </c>
      <c r="R83" s="12">
        <f t="shared" si="19"/>
        <v>1.1538681995963007</v>
      </c>
      <c r="S83" s="12">
        <f t="shared" si="13"/>
        <v>1.001580322712853</v>
      </c>
    </row>
    <row r="84" spans="1:19" x14ac:dyDescent="0.25">
      <c r="A84" s="4">
        <v>0.74</v>
      </c>
      <c r="B84" s="12">
        <f t="shared" si="14"/>
        <v>2.1814427377124215</v>
      </c>
      <c r="C84" s="12">
        <f t="shared" si="15"/>
        <v>0.16213620625194114</v>
      </c>
      <c r="E84" s="4">
        <v>0.74</v>
      </c>
      <c r="F84" s="12">
        <f t="shared" si="16"/>
        <v>2.1008692657529466</v>
      </c>
      <c r="G84" s="12">
        <f t="shared" si="10"/>
        <v>0.31616995859589792</v>
      </c>
      <c r="I84" s="4">
        <v>0.74</v>
      </c>
      <c r="J84" s="12">
        <f t="shared" si="17"/>
        <v>1.8496908281904147</v>
      </c>
      <c r="K84" s="12">
        <f t="shared" si="11"/>
        <v>0.57938389637636623</v>
      </c>
      <c r="M84" s="4">
        <v>0.74</v>
      </c>
      <c r="N84" s="12">
        <f t="shared" si="18"/>
        <v>1.4540325565517092</v>
      </c>
      <c r="O84" s="12">
        <f t="shared" si="12"/>
        <v>0.85289645767048294</v>
      </c>
      <c r="Q84" s="4">
        <v>0.74</v>
      </c>
      <c r="R84" s="12">
        <f t="shared" si="19"/>
        <v>1.1529602974950619</v>
      </c>
      <c r="S84" s="12">
        <f t="shared" si="13"/>
        <v>1.0220720265520502</v>
      </c>
    </row>
    <row r="85" spans="1:19" x14ac:dyDescent="0.25">
      <c r="A85" s="4">
        <v>0.75</v>
      </c>
      <c r="B85" s="12">
        <f t="shared" si="14"/>
        <v>2.2528508681446096</v>
      </c>
      <c r="C85" s="12">
        <f t="shared" si="15"/>
        <v>0.169778273968338</v>
      </c>
      <c r="E85" s="4">
        <v>0.75</v>
      </c>
      <c r="F85" s="12">
        <f t="shared" si="16"/>
        <v>2.1621621621621618</v>
      </c>
      <c r="G85" s="12">
        <f t="shared" si="10"/>
        <v>0.3302973548292536</v>
      </c>
      <c r="I85" s="4">
        <v>0.75</v>
      </c>
      <c r="J85" s="12">
        <f t="shared" si="17"/>
        <v>1.8850945185050922</v>
      </c>
      <c r="K85" s="12">
        <f t="shared" si="11"/>
        <v>0.60107375449774914</v>
      </c>
      <c r="M85" s="4">
        <v>0.75</v>
      </c>
      <c r="N85" s="12">
        <f t="shared" si="18"/>
        <v>1.4632786278045256</v>
      </c>
      <c r="O85" s="12">
        <f t="shared" si="12"/>
        <v>0.87605805059819331</v>
      </c>
      <c r="Q85" s="4">
        <v>0.75</v>
      </c>
      <c r="R85" s="12">
        <f t="shared" si="19"/>
        <v>1.1517052011979112</v>
      </c>
      <c r="S85" s="12">
        <f t="shared" si="13"/>
        <v>1.0427218783685368</v>
      </c>
    </row>
    <row r="86" spans="1:19" x14ac:dyDescent="0.25">
      <c r="A86" s="4">
        <v>0.76</v>
      </c>
      <c r="B86" s="12">
        <f t="shared" si="14"/>
        <v>2.3300102296248077</v>
      </c>
      <c r="C86" s="12">
        <f t="shared" si="15"/>
        <v>0.17801955720032558</v>
      </c>
      <c r="E86" s="4">
        <v>0.76</v>
      </c>
      <c r="F86" s="12">
        <f t="shared" si="16"/>
        <v>2.2275872126198255</v>
      </c>
      <c r="G86" s="12">
        <f t="shared" si="10"/>
        <v>0.34542144242020956</v>
      </c>
      <c r="I86" s="4">
        <v>0.76</v>
      </c>
      <c r="J86" s="12">
        <f t="shared" si="17"/>
        <v>1.9215221424550253</v>
      </c>
      <c r="K86" s="12">
        <f t="shared" si="11"/>
        <v>0.62382345218100455</v>
      </c>
      <c r="M86" s="4">
        <v>0.76</v>
      </c>
      <c r="N86" s="12">
        <f t="shared" si="18"/>
        <v>1.4721079907106847</v>
      </c>
      <c r="O86" s="12">
        <f t="shared" si="12"/>
        <v>0.899733867152122</v>
      </c>
      <c r="Q86" s="4">
        <v>0.76</v>
      </c>
      <c r="R86" s="12">
        <f t="shared" si="19"/>
        <v>1.1500927140908419</v>
      </c>
      <c r="S86" s="12">
        <f t="shared" si="13"/>
        <v>1.0635190913946326</v>
      </c>
    </row>
    <row r="87" spans="1:19" x14ac:dyDescent="0.25">
      <c r="A87" s="4">
        <v>0.77</v>
      </c>
      <c r="B87" s="12">
        <f t="shared" si="14"/>
        <v>2.4136049744337869</v>
      </c>
      <c r="C87" s="12">
        <f t="shared" si="15"/>
        <v>0.18693440301341169</v>
      </c>
      <c r="E87" s="4">
        <v>0.77</v>
      </c>
      <c r="F87" s="12">
        <f t="shared" si="16"/>
        <v>2.2975068244956161</v>
      </c>
      <c r="G87" s="12">
        <f t="shared" si="10"/>
        <v>0.36164793456894806</v>
      </c>
      <c r="I87" s="4">
        <v>0.77</v>
      </c>
      <c r="J87" s="12">
        <f t="shared" si="17"/>
        <v>1.9589233919579849</v>
      </c>
      <c r="K87" s="12">
        <f t="shared" si="11"/>
        <v>0.64769321713059014</v>
      </c>
      <c r="M87" s="4">
        <v>0.77</v>
      </c>
      <c r="N87" s="12">
        <f t="shared" si="18"/>
        <v>1.4804641327756878</v>
      </c>
      <c r="O87" s="12">
        <f t="shared" si="12"/>
        <v>0.92391975336901422</v>
      </c>
      <c r="Q87" s="4">
        <v>0.77</v>
      </c>
      <c r="R87" s="12">
        <f t="shared" si="19"/>
        <v>1.1481136391032578</v>
      </c>
      <c r="S87" s="12">
        <f t="shared" si="13"/>
        <v>1.0844521895612957</v>
      </c>
    </row>
    <row r="88" spans="1:19" x14ac:dyDescent="0.25">
      <c r="A88" s="4">
        <v>0.78</v>
      </c>
      <c r="B88" s="12">
        <f t="shared" si="14"/>
        <v>2.5044292431724959</v>
      </c>
      <c r="C88" s="12">
        <f t="shared" si="15"/>
        <v>0.19660970539475753</v>
      </c>
      <c r="E88" s="4">
        <v>0.78</v>
      </c>
      <c r="F88" s="12">
        <f t="shared" si="16"/>
        <v>2.3723169411280289</v>
      </c>
      <c r="G88" s="12">
        <f t="shared" si="10"/>
        <v>0.3790966864162022</v>
      </c>
      <c r="I88" s="4">
        <v>0.78</v>
      </c>
      <c r="J88" s="12">
        <f t="shared" si="17"/>
        <v>1.9972275355930158</v>
      </c>
      <c r="K88" s="12">
        <f t="shared" si="11"/>
        <v>0.67274468785717789</v>
      </c>
      <c r="M88" s="4">
        <v>0.78</v>
      </c>
      <c r="N88" s="12">
        <f t="shared" si="18"/>
        <v>1.4882887746232105</v>
      </c>
      <c r="O88" s="12">
        <f t="shared" si="12"/>
        <v>0.94860912697430355</v>
      </c>
      <c r="Q88" s="4">
        <v>0.78</v>
      </c>
      <c r="R88" s="12">
        <f t="shared" si="19"/>
        <v>1.1457598747766176</v>
      </c>
      <c r="S88" s="12">
        <f t="shared" si="13"/>
        <v>1.1055090390011941</v>
      </c>
    </row>
    <row r="89" spans="1:19" x14ac:dyDescent="0.25">
      <c r="A89" s="4">
        <v>0.79</v>
      </c>
      <c r="B89" s="12">
        <f t="shared" si="14"/>
        <v>2.6034092676534737</v>
      </c>
      <c r="C89" s="12">
        <f t="shared" si="15"/>
        <v>0.20714761219100164</v>
      </c>
      <c r="E89" s="4">
        <v>0.79</v>
      </c>
      <c r="F89" s="12">
        <f t="shared" si="16"/>
        <v>2.4524481250139099</v>
      </c>
      <c r="G89" s="12">
        <f t="shared" si="10"/>
        <v>0.39790384734654372</v>
      </c>
      <c r="I89" s="4">
        <v>0.79</v>
      </c>
      <c r="J89" s="12">
        <f t="shared" si="17"/>
        <v>2.0363397306698601</v>
      </c>
      <c r="K89" s="12">
        <f t="shared" si="11"/>
        <v>0.69904027812874725</v>
      </c>
      <c r="M89" s="4">
        <v>0.79</v>
      </c>
      <c r="N89" s="12">
        <f t="shared" si="18"/>
        <v>1.4955223252950063</v>
      </c>
      <c r="O89" s="12">
        <f t="shared" si="12"/>
        <v>0.97379280488941533</v>
      </c>
      <c r="Q89" s="4">
        <v>0.79</v>
      </c>
      <c r="R89" s="12">
        <f t="shared" si="19"/>
        <v>1.143024505094296</v>
      </c>
      <c r="S89" s="12">
        <f t="shared" si="13"/>
        <v>1.1266768859152378</v>
      </c>
    </row>
    <row r="90" spans="1:19" x14ac:dyDescent="0.25">
      <c r="A90" s="4">
        <v>0.8</v>
      </c>
      <c r="B90" s="12">
        <f t="shared" si="14"/>
        <v>2.711630722733203</v>
      </c>
      <c r="C90" s="12">
        <f t="shared" si="15"/>
        <v>0.21866894587394214</v>
      </c>
      <c r="E90" s="4">
        <v>0.8</v>
      </c>
      <c r="F90" s="12">
        <f t="shared" si="16"/>
        <v>2.538365412834048</v>
      </c>
      <c r="G90" s="12">
        <f t="shared" si="10"/>
        <v>0.41822432957922917</v>
      </c>
      <c r="I90" s="4">
        <v>0.8</v>
      </c>
      <c r="J90" s="12">
        <f t="shared" si="17"/>
        <v>2.0761369963434992</v>
      </c>
      <c r="K90" s="12">
        <f t="shared" si="11"/>
        <v>0.72664234068172584</v>
      </c>
      <c r="M90" s="4">
        <v>0.8</v>
      </c>
      <c r="N90" s="12">
        <f t="shared" si="18"/>
        <v>1.5021044203152742</v>
      </c>
      <c r="O90" s="12">
        <f t="shared" si="12"/>
        <v>0.99945884696126996</v>
      </c>
      <c r="Q90" s="4">
        <v>0.8</v>
      </c>
      <c r="R90" s="12">
        <f t="shared" si="19"/>
        <v>1.139901881468883</v>
      </c>
      <c r="S90" s="12">
        <f t="shared" si="13"/>
        <v>1.1479424006619561</v>
      </c>
    </row>
    <row r="91" spans="1:19" x14ac:dyDescent="0.25">
      <c r="A91" s="4">
        <v>0.81</v>
      </c>
      <c r="B91" s="12">
        <f t="shared" si="14"/>
        <v>2.8303727123540319</v>
      </c>
      <c r="C91" s="12">
        <f t="shared" si="15"/>
        <v>0.231317560535925</v>
      </c>
      <c r="E91" s="4">
        <v>0.81</v>
      </c>
      <c r="F91" s="12">
        <f t="shared" si="16"/>
        <v>2.6305661739619826</v>
      </c>
      <c r="G91" s="12">
        <f t="shared" si="10"/>
        <v>0.4402346133740378</v>
      </c>
      <c r="I91" s="4">
        <v>0.81</v>
      </c>
      <c r="J91" s="12">
        <f t="shared" si="17"/>
        <v>2.1164639267492271</v>
      </c>
      <c r="K91" s="12">
        <f t="shared" si="11"/>
        <v>0.75561209588222222</v>
      </c>
      <c r="M91" s="4">
        <v>0.81</v>
      </c>
      <c r="N91" s="12">
        <f t="shared" si="18"/>
        <v>1.5079745411279006</v>
      </c>
      <c r="O91" s="12">
        <f t="shared" si="12"/>
        <v>1.0255924215170691</v>
      </c>
      <c r="Q91" s="4">
        <v>0.81</v>
      </c>
      <c r="R91" s="12">
        <f t="shared" si="19"/>
        <v>1.136387695342834</v>
      </c>
      <c r="S91" s="12">
        <f t="shared" si="13"/>
        <v>1.1692917278185977</v>
      </c>
    </row>
    <row r="92" spans="1:19" x14ac:dyDescent="0.25">
      <c r="A92" s="4">
        <v>0.82</v>
      </c>
      <c r="B92" s="12">
        <f t="shared" si="14"/>
        <v>2.9611501403946487</v>
      </c>
      <c r="C92" s="12">
        <f t="shared" si="15"/>
        <v>0.24526593689086584</v>
      </c>
      <c r="E92" s="4">
        <v>0.82</v>
      </c>
      <c r="F92" s="12">
        <f t="shared" si="16"/>
        <v>2.7295748424557638</v>
      </c>
      <c r="G92" s="12">
        <f t="shared" si="10"/>
        <v>0.46413589021200075</v>
      </c>
      <c r="I92" s="4">
        <v>0.82</v>
      </c>
      <c r="J92" s="12">
        <f t="shared" si="17"/>
        <v>2.1571282781394023</v>
      </c>
      <c r="K92" s="12">
        <f t="shared" si="11"/>
        <v>0.7860082914486467</v>
      </c>
      <c r="M92" s="4">
        <v>0.82</v>
      </c>
      <c r="N92" s="12">
        <f t="shared" si="18"/>
        <v>1.5130727113505988</v>
      </c>
      <c r="O92" s="12">
        <f t="shared" si="12"/>
        <v>1.052175698574624</v>
      </c>
      <c r="Q92" s="4">
        <v>0.82</v>
      </c>
      <c r="R92" s="12">
        <f t="shared" si="19"/>
        <v>1.1324790399610283</v>
      </c>
      <c r="S92" s="12">
        <f t="shared" si="13"/>
        <v>1.1907105418515398</v>
      </c>
    </row>
    <row r="93" spans="1:19" x14ac:dyDescent="0.25">
      <c r="A93" s="4">
        <v>0.83</v>
      </c>
      <c r="B93" s="12">
        <f t="shared" si="14"/>
        <v>3.1057666468778375</v>
      </c>
      <c r="C93" s="12">
        <f t="shared" si="15"/>
        <v>0.26072242775756771</v>
      </c>
      <c r="E93" s="4">
        <v>0.83</v>
      </c>
      <c r="F93" s="12">
        <f t="shared" si="16"/>
        <v>2.8359328817041982</v>
      </c>
      <c r="G93" s="12">
        <f t="shared" si="10"/>
        <v>0.4901575097525972</v>
      </c>
      <c r="I93" s="4">
        <v>0.83</v>
      </c>
      <c r="J93" s="12">
        <f t="shared" si="17"/>
        <v>2.1978966342740107</v>
      </c>
      <c r="K93" s="12">
        <f t="shared" si="11"/>
        <v>0.8178855629398547</v>
      </c>
      <c r="M93" s="4">
        <v>0.83</v>
      </c>
      <c r="N93" s="12">
        <f t="shared" si="18"/>
        <v>1.5173402617335188</v>
      </c>
      <c r="O93" s="12">
        <f t="shared" si="12"/>
        <v>1.0791877765648092</v>
      </c>
      <c r="Q93" s="4">
        <v>0.83</v>
      </c>
      <c r="R93" s="12">
        <f t="shared" si="19"/>
        <v>1.128174460018887</v>
      </c>
      <c r="S93" s="12">
        <f t="shared" si="13"/>
        <v>1.2121841079246329</v>
      </c>
    </row>
    <row r="94" spans="1:19" x14ac:dyDescent="0.25">
      <c r="A94" s="4">
        <v>0.84</v>
      </c>
      <c r="B94" s="12">
        <f t="shared" si="14"/>
        <v>3.26638075211318</v>
      </c>
      <c r="C94" s="12">
        <f t="shared" si="15"/>
        <v>0.27794072147565907</v>
      </c>
      <c r="E94" s="4">
        <v>0.84</v>
      </c>
      <c r="F94" s="12">
        <f t="shared" si="16"/>
        <v>2.9501816329334645</v>
      </c>
      <c r="G94" s="12">
        <f t="shared" si="10"/>
        <v>0.51856063421974419</v>
      </c>
      <c r="I94" s="4">
        <v>0.84</v>
      </c>
      <c r="J94" s="12">
        <f t="shared" si="17"/>
        <v>2.2384904395359122</v>
      </c>
      <c r="K94" s="12">
        <f t="shared" si="11"/>
        <v>0.85129247282782716</v>
      </c>
      <c r="M94" s="4">
        <v>0.84</v>
      </c>
      <c r="N94" s="12">
        <f t="shared" si="18"/>
        <v>1.5207206518965173</v>
      </c>
      <c r="O94" s="12">
        <f t="shared" si="12"/>
        <v>1.1066046482068599</v>
      </c>
      <c r="Q94" s="4">
        <v>0.84</v>
      </c>
      <c r="R94" s="12">
        <f t="shared" si="19"/>
        <v>1.1234739880750306</v>
      </c>
      <c r="S94" s="12">
        <f t="shared" si="13"/>
        <v>1.2336973472707289</v>
      </c>
    </row>
    <row r="95" spans="1:19" x14ac:dyDescent="0.25">
      <c r="A95" s="4">
        <v>0.85</v>
      </c>
      <c r="B95" s="12">
        <f t="shared" si="14"/>
        <v>3.4455882452372544</v>
      </c>
      <c r="C95" s="12">
        <f t="shared" si="15"/>
        <v>0.29723230781769083</v>
      </c>
      <c r="E95" s="4">
        <v>0.85</v>
      </c>
      <c r="F95" s="12">
        <f t="shared" si="16"/>
        <v>3.0728347444623272</v>
      </c>
      <c r="G95" s="12">
        <f t="shared" ref="G95:G158" si="20">ACOS((F$7^2-E95^2)/((((F$7^2-E95^2)^2)+((F$5/F$4)^2)*E95^2)^0.5))</f>
        <v>0.54964190019504677</v>
      </c>
      <c r="I95" s="4">
        <v>0.85</v>
      </c>
      <c r="J95" s="12">
        <f t="shared" si="17"/>
        <v>2.2785827862741046</v>
      </c>
      <c r="K95" s="12">
        <f t="shared" ref="K95:K158" si="21">ACOS((J$7^2-I95^2)/((((J$7^2-I95^2)^2)+((J$5/J$4)^2)*I95^2)^0.5))</f>
        <v>0.88626922011875997</v>
      </c>
      <c r="M95" s="4">
        <v>0.85</v>
      </c>
      <c r="N95" s="12">
        <f t="shared" si="18"/>
        <v>1.5231603330347403</v>
      </c>
      <c r="O95" s="12">
        <f t="shared" ref="O95:O158" si="22">ACOS((N$7^2-M95^2)/((((N$7^2-M95^2)^2)+((N$5/N$4)^2)*M95^2)^0.5))</f>
        <v>1.1343992106856018</v>
      </c>
      <c r="Q95" s="4">
        <v>0.85</v>
      </c>
      <c r="R95" s="12">
        <f t="shared" si="19"/>
        <v>1.1183791668390324</v>
      </c>
      <c r="S95" s="12">
        <f t="shared" ref="S95:S158" si="23">ACOS((R$7^2-Q95^2)/((((R$7^2-Q95^2)^2)+((R$5/R$4)^2)*Q95^2)^0.5))</f>
        <v>1.2552349064570967</v>
      </c>
    </row>
    <row r="96" spans="1:19" x14ac:dyDescent="0.25">
      <c r="A96" s="4">
        <v>0.86</v>
      </c>
      <c r="B96" s="12">
        <f t="shared" si="14"/>
        <v>3.6465239275420918</v>
      </c>
      <c r="C96" s="12">
        <f t="shared" si="15"/>
        <v>0.31898303378702386</v>
      </c>
      <c r="E96" s="4">
        <v>0.86</v>
      </c>
      <c r="F96" s="12">
        <f t="shared" si="16"/>
        <v>3.2043356461504642</v>
      </c>
      <c r="G96" s="12">
        <f t="shared" si="20"/>
        <v>0.58373672114127484</v>
      </c>
      <c r="I96" s="4">
        <v>0.86</v>
      </c>
      <c r="J96" s="12">
        <f t="shared" si="17"/>
        <v>2.3177964443448444</v>
      </c>
      <c r="K96" s="12">
        <f t="shared" si="21"/>
        <v>0.92284503413980967</v>
      </c>
      <c r="M96" s="4">
        <v>0.86</v>
      </c>
      <c r="N96" s="26">
        <f t="shared" si="18"/>
        <v>1.524609632057655</v>
      </c>
      <c r="O96" s="12">
        <f t="shared" si="22"/>
        <v>1.1625413244910132</v>
      </c>
      <c r="Q96" s="4">
        <v>0.86</v>
      </c>
      <c r="R96" s="12">
        <f t="shared" si="19"/>
        <v>1.1128930566970667</v>
      </c>
      <c r="S96" s="12">
        <f t="shared" si="23"/>
        <v>1.2767812297927592</v>
      </c>
    </row>
    <row r="97" spans="1:19" x14ac:dyDescent="0.25">
      <c r="A97" s="4">
        <v>0.87</v>
      </c>
      <c r="B97" s="12">
        <f t="shared" si="14"/>
        <v>3.8729849922263884</v>
      </c>
      <c r="C97" s="12">
        <f t="shared" si="15"/>
        <v>0.34367525337570881</v>
      </c>
      <c r="E97" s="4">
        <v>0.87</v>
      </c>
      <c r="F97" s="12">
        <f t="shared" si="16"/>
        <v>3.3449940515517742</v>
      </c>
      <c r="G97" s="12">
        <f t="shared" si="20"/>
        <v>0.62122160528619541</v>
      </c>
      <c r="I97" s="4">
        <v>0.87</v>
      </c>
      <c r="J97" s="12">
        <f t="shared" si="17"/>
        <v>2.3557037136435555</v>
      </c>
      <c r="K97" s="12">
        <f t="shared" si="21"/>
        <v>0.96103529639418028</v>
      </c>
      <c r="M97" s="4">
        <v>0.87</v>
      </c>
      <c r="N97" s="27">
        <f t="shared" si="18"/>
        <v>1.5250236343274599</v>
      </c>
      <c r="O97" s="12">
        <f t="shared" si="22"/>
        <v>1.1909979241904356</v>
      </c>
      <c r="Q97" s="4">
        <v>0.87</v>
      </c>
      <c r="R97" s="12">
        <f t="shared" si="19"/>
        <v>1.1070202281140178</v>
      </c>
      <c r="S97" s="12">
        <f t="shared" si="23"/>
        <v>1.2983206340578088</v>
      </c>
    </row>
    <row r="98" spans="1:19" x14ac:dyDescent="0.25">
      <c r="A98" s="4">
        <v>0.88</v>
      </c>
      <c r="B98" s="12">
        <f t="shared" si="14"/>
        <v>4.1295752958790128</v>
      </c>
      <c r="C98" s="12">
        <f t="shared" si="15"/>
        <v>0.37191763125078081</v>
      </c>
      <c r="E98" s="4">
        <v>0.88</v>
      </c>
      <c r="F98" s="12">
        <f t="shared" si="16"/>
        <v>3.4948939155311618</v>
      </c>
      <c r="G98" s="12">
        <f t="shared" si="20"/>
        <v>0.66251447725443902</v>
      </c>
      <c r="I98" s="4">
        <v>0.88</v>
      </c>
      <c r="J98" s="12">
        <f t="shared" si="17"/>
        <v>2.3918287448125648</v>
      </c>
      <c r="K98" s="12">
        <f t="shared" si="21"/>
        <v>1.0008384735865308</v>
      </c>
      <c r="M98" s="4">
        <v>0.88</v>
      </c>
      <c r="N98" s="12">
        <f t="shared" si="18"/>
        <v>1.524363039569824</v>
      </c>
      <c r="O98" s="12">
        <f t="shared" si="22"/>
        <v>1.2197331830285205</v>
      </c>
      <c r="Q98" s="4">
        <v>0.88</v>
      </c>
      <c r="R98" s="12">
        <f t="shared" si="19"/>
        <v>1.1007667388416658</v>
      </c>
      <c r="S98" s="12">
        <f t="shared" si="23"/>
        <v>1.3198373846837677</v>
      </c>
    </row>
    <row r="99" spans="1:19" x14ac:dyDescent="0.25">
      <c r="A99" s="4">
        <v>0.89</v>
      </c>
      <c r="B99" s="12">
        <f t="shared" si="14"/>
        <v>4.4218617411872785</v>
      </c>
      <c r="C99" s="12">
        <f t="shared" si="15"/>
        <v>0.40448535304960975</v>
      </c>
      <c r="E99" s="4">
        <v>0.89</v>
      </c>
      <c r="F99" s="12">
        <f t="shared" si="16"/>
        <v>3.6537641335723072</v>
      </c>
      <c r="G99" s="12">
        <f t="shared" si="20"/>
        <v>0.70807144319082427</v>
      </c>
      <c r="I99" s="4">
        <v>0.89</v>
      </c>
      <c r="J99" s="12">
        <f t="shared" si="17"/>
        <v>2.4256529829471307</v>
      </c>
      <c r="K99" s="12">
        <f t="shared" si="21"/>
        <v>1.0422329918466289</v>
      </c>
      <c r="M99" s="4">
        <v>0.89</v>
      </c>
      <c r="N99" s="12">
        <f t="shared" si="18"/>
        <v>1.5225949639157281</v>
      </c>
      <c r="O99" s="12">
        <f t="shared" si="22"/>
        <v>1.2487087316290819</v>
      </c>
      <c r="Q99" s="4">
        <v>0.89</v>
      </c>
      <c r="R99" s="12">
        <f t="shared" si="19"/>
        <v>1.0941400961597592</v>
      </c>
      <c r="S99" s="12">
        <f t="shared" si="23"/>
        <v>1.3413157724818701</v>
      </c>
    </row>
    <row r="100" spans="1:19" x14ac:dyDescent="0.25">
      <c r="A100" s="4">
        <v>0.9</v>
      </c>
      <c r="B100" s="12">
        <f t="shared" si="14"/>
        <v>4.7565149415449417</v>
      </c>
      <c r="C100" s="12">
        <f t="shared" si="15"/>
        <v>0.44237422297674511</v>
      </c>
      <c r="E100" s="4">
        <v>0.9</v>
      </c>
      <c r="F100" s="12">
        <f t="shared" si="16"/>
        <v>3.8208035995043517</v>
      </c>
      <c r="G100" s="12">
        <f t="shared" si="20"/>
        <v>0.75837771421018352</v>
      </c>
      <c r="I100" s="4">
        <v>0.9</v>
      </c>
      <c r="J100" s="12">
        <f t="shared" si="17"/>
        <v>2.4566243134638044</v>
      </c>
      <c r="K100" s="12">
        <f t="shared" si="21"/>
        <v>1.0851742334974279</v>
      </c>
      <c r="M100" s="4">
        <v>0.9</v>
      </c>
      <c r="N100" s="12">
        <f t="shared" si="18"/>
        <v>1.5196936606339124</v>
      </c>
      <c r="O100" s="12">
        <f t="shared" si="22"/>
        <v>1.2778839292693733</v>
      </c>
      <c r="Q100" s="4">
        <v>0.9</v>
      </c>
      <c r="R100" s="12">
        <f t="shared" si="19"/>
        <v>1.0871492046706062</v>
      </c>
      <c r="S100" s="12">
        <f t="shared" si="23"/>
        <v>1.3627401900038709</v>
      </c>
    </row>
    <row r="101" spans="1:19" x14ac:dyDescent="0.25">
      <c r="A101" s="4">
        <v>0.91</v>
      </c>
      <c r="B101" s="12">
        <f t="shared" si="14"/>
        <v>5.1413637117580144</v>
      </c>
      <c r="C101" s="12">
        <f t="shared" si="15"/>
        <v>0.48687250313407748</v>
      </c>
      <c r="E101" s="4">
        <v>0.91</v>
      </c>
      <c r="F101" s="12">
        <f t="shared" si="16"/>
        <v>3.9944560271995577</v>
      </c>
      <c r="G101" s="12">
        <f t="shared" si="20"/>
        <v>0.81392955432432468</v>
      </c>
      <c r="I101" s="4">
        <v>0.91</v>
      </c>
      <c r="J101" s="12">
        <f t="shared" si="17"/>
        <v>2.4841702989703358</v>
      </c>
      <c r="K101" s="12">
        <f t="shared" si="21"/>
        <v>1.1295918874062343</v>
      </c>
      <c r="M101" s="4">
        <v>0.91</v>
      </c>
      <c r="N101" s="12">
        <f t="shared" si="18"/>
        <v>1.5156411330995967</v>
      </c>
      <c r="O101" s="12">
        <f t="shared" si="22"/>
        <v>1.3072161842955867</v>
      </c>
      <c r="Q101" s="4">
        <v>0.91</v>
      </c>
      <c r="R101" s="12">
        <f t="shared" si="19"/>
        <v>1.0798043004487976</v>
      </c>
      <c r="S101" s="12">
        <f t="shared" si="23"/>
        <v>1.3840952066280838</v>
      </c>
    </row>
    <row r="102" spans="1:19" x14ac:dyDescent="0.25">
      <c r="A102" s="4">
        <v>0.92</v>
      </c>
      <c r="B102" s="12">
        <f t="shared" si="14"/>
        <v>5.5852013246230365</v>
      </c>
      <c r="C102" s="12">
        <f t="shared" si="15"/>
        <v>0.53965321689566448</v>
      </c>
      <c r="E102" s="4">
        <v>0.92</v>
      </c>
      <c r="F102" s="12">
        <f t="shared" si="16"/>
        <v>4.1721403969880368</v>
      </c>
      <c r="G102" s="12">
        <f t="shared" si="20"/>
        <v>0.87520334995161608</v>
      </c>
      <c r="I102" s="4">
        <v>0.92</v>
      </c>
      <c r="J102" s="12">
        <f t="shared" si="17"/>
        <v>2.5077155716134478</v>
      </c>
      <c r="K102" s="12">
        <f t="shared" si="21"/>
        <v>1.175387923222921</v>
      </c>
      <c r="M102" s="4">
        <v>0.92</v>
      </c>
      <c r="N102" s="12">
        <f t="shared" si="18"/>
        <v>1.5104276159954344</v>
      </c>
      <c r="O102" s="12">
        <f t="shared" si="22"/>
        <v>1.3366613183501896</v>
      </c>
      <c r="Q102" s="4">
        <v>0.92</v>
      </c>
      <c r="R102" s="12">
        <f t="shared" si="19"/>
        <v>1.0721168726067902</v>
      </c>
      <c r="S102" s="12">
        <f t="shared" si="23"/>
        <v>1.4053656414915245</v>
      </c>
    </row>
    <row r="103" spans="1:19" x14ac:dyDescent="0.25">
      <c r="A103" s="4">
        <v>0.93</v>
      </c>
      <c r="B103" s="12">
        <f t="shared" si="14"/>
        <v>6.0969931492909897</v>
      </c>
      <c r="C103" s="12">
        <f t="shared" si="15"/>
        <v>0.60288396730389027</v>
      </c>
      <c r="E103" s="4">
        <v>0.93</v>
      </c>
      <c r="F103" s="12">
        <f t="shared" si="16"/>
        <v>4.3499641798780724</v>
      </c>
      <c r="G103" s="12">
        <f t="shared" si="20"/>
        <v>0.94260769029827862</v>
      </c>
      <c r="I103" s="4">
        <v>0.93</v>
      </c>
      <c r="J103" s="12">
        <f t="shared" si="17"/>
        <v>2.5267029889901225</v>
      </c>
      <c r="K103" s="12">
        <f t="shared" si="21"/>
        <v>1.2224354777514994</v>
      </c>
      <c r="M103" s="4">
        <v>0.93</v>
      </c>
      <c r="N103" s="12">
        <f t="shared" si="18"/>
        <v>1.5040519046227447</v>
      </c>
      <c r="O103" s="12">
        <f t="shared" si="22"/>
        <v>1.3661739672986897</v>
      </c>
      <c r="Q103" s="4">
        <v>0.93</v>
      </c>
      <c r="R103" s="12">
        <f t="shared" si="19"/>
        <v>1.064099573566327</v>
      </c>
      <c r="S103" s="12">
        <f t="shared" si="23"/>
        <v>1.4265366334362823</v>
      </c>
    </row>
    <row r="104" spans="1:19" x14ac:dyDescent="0.25">
      <c r="A104" s="4">
        <v>0.94</v>
      </c>
      <c r="B104" s="12">
        <f t="shared" si="14"/>
        <v>6.6837752634199159</v>
      </c>
      <c r="C104" s="12">
        <f t="shared" si="15"/>
        <v>0.67933381180750674</v>
      </c>
      <c r="E104" s="4">
        <v>0.94</v>
      </c>
      <c r="F104" s="12">
        <f t="shared" si="16"/>
        <v>4.5224818728865488</v>
      </c>
      <c r="G104" s="12">
        <f t="shared" si="20"/>
        <v>1.0164155866177931</v>
      </c>
      <c r="I104" s="4">
        <v>0.94</v>
      </c>
      <c r="J104" s="12">
        <f t="shared" si="17"/>
        <v>2.5406176078277771</v>
      </c>
      <c r="K104" s="12">
        <f t="shared" si="21"/>
        <v>1.2705789270856365</v>
      </c>
      <c r="M104" s="4">
        <v>0.94</v>
      </c>
      <c r="N104" s="12">
        <f t="shared" si="18"/>
        <v>1.4965215173627326</v>
      </c>
      <c r="O104" s="12">
        <f t="shared" si="22"/>
        <v>1.395708010188093</v>
      </c>
      <c r="Q104" s="4">
        <v>0.94</v>
      </c>
      <c r="R104" s="12">
        <f t="shared" si="19"/>
        <v>1.0557661195182084</v>
      </c>
      <c r="S104" s="12">
        <f t="shared" si="23"/>
        <v>1.4475937072029079</v>
      </c>
    </row>
    <row r="105" spans="1:19" x14ac:dyDescent="0.25">
      <c r="A105" s="4">
        <v>0.95</v>
      </c>
      <c r="B105" s="12">
        <f t="shared" si="14"/>
        <v>7.3459444937939864</v>
      </c>
      <c r="C105" s="12">
        <f t="shared" si="15"/>
        <v>0.77241188047727549</v>
      </c>
      <c r="E105" s="4">
        <v>0.95</v>
      </c>
      <c r="F105" s="12">
        <f t="shared" si="16"/>
        <v>4.6826081664798602</v>
      </c>
      <c r="G105" s="12">
        <f t="shared" si="20"/>
        <v>1.0966778962893935</v>
      </c>
      <c r="I105" s="4">
        <v>0.95</v>
      </c>
      <c r="J105" s="12">
        <f t="shared" si="17"/>
        <v>2.5490119515086644</v>
      </c>
      <c r="K105" s="12">
        <f t="shared" si="21"/>
        <v>1.319635362217128</v>
      </c>
      <c r="M105" s="4">
        <v>0.95</v>
      </c>
      <c r="N105" s="12">
        <f t="shared" si="18"/>
        <v>1.4878526825011538</v>
      </c>
      <c r="O105" s="12">
        <f t="shared" si="22"/>
        <v>1.4252170163452376</v>
      </c>
      <c r="Q105" s="4">
        <v>0.95</v>
      </c>
      <c r="R105" s="12">
        <f t="shared" si="19"/>
        <v>1.0471311827036469</v>
      </c>
      <c r="S105" s="12">
        <f t="shared" si="23"/>
        <v>1.4685228351834687</v>
      </c>
    </row>
    <row r="106" spans="1:19" x14ac:dyDescent="0.25">
      <c r="A106" s="4">
        <v>0.96</v>
      </c>
      <c r="B106" s="12">
        <f t="shared" si="14"/>
        <v>8.0680429956941797</v>
      </c>
      <c r="C106" s="12">
        <f t="shared" si="15"/>
        <v>0.88597508085229615</v>
      </c>
      <c r="E106" s="4">
        <v>0.96</v>
      </c>
      <c r="F106" s="12">
        <f t="shared" si="16"/>
        <v>4.8218361814216202</v>
      </c>
      <c r="G106" s="12">
        <f t="shared" si="20"/>
        <v>1.183126748420898</v>
      </c>
      <c r="I106" s="4">
        <v>0.96</v>
      </c>
      <c r="J106" s="25">
        <f t="shared" si="17"/>
        <v>2.5515305527331318</v>
      </c>
      <c r="K106" s="12">
        <f t="shared" si="21"/>
        <v>1.3693975857673759</v>
      </c>
      <c r="M106" s="4">
        <v>0.96</v>
      </c>
      <c r="N106" s="12">
        <f t="shared" si="18"/>
        <v>1.4780701474512545</v>
      </c>
      <c r="O106" s="12">
        <f t="shared" si="22"/>
        <v>1.4546546999149064</v>
      </c>
      <c r="Q106" s="4">
        <v>0.96</v>
      </c>
      <c r="R106" s="12">
        <f t="shared" si="19"/>
        <v>1.0382102772558768</v>
      </c>
      <c r="S106" s="12">
        <f t="shared" si="23"/>
        <v>1.4893104941392614</v>
      </c>
    </row>
    <row r="107" spans="1:19" x14ac:dyDescent="0.25">
      <c r="A107" s="4">
        <v>0.97</v>
      </c>
      <c r="B107" s="12">
        <f t="shared" si="14"/>
        <v>8.803891447574161</v>
      </c>
      <c r="C107" s="12">
        <f t="shared" si="15"/>
        <v>1.0235824270769451</v>
      </c>
      <c r="E107" s="4">
        <v>0.97</v>
      </c>
      <c r="F107" s="12">
        <f t="shared" si="16"/>
        <v>4.9309083220408478</v>
      </c>
      <c r="G107" s="12">
        <f t="shared" si="20"/>
        <v>1.2750888612759288</v>
      </c>
      <c r="I107" s="4">
        <v>0.97</v>
      </c>
      <c r="J107" s="12">
        <f t="shared" si="17"/>
        <v>2.5479314644824322</v>
      </c>
      <c r="K107" s="12">
        <f t="shared" si="21"/>
        <v>1.419638609396767</v>
      </c>
      <c r="M107" s="4">
        <v>0.97</v>
      </c>
      <c r="N107" s="12">
        <f t="shared" si="18"/>
        <v>1.4672068154481384</v>
      </c>
      <c r="O107" s="12">
        <f t="shared" si="22"/>
        <v>1.4839753708025099</v>
      </c>
      <c r="Q107" s="4">
        <v>0.97</v>
      </c>
      <c r="R107" s="12">
        <f t="shared" si="19"/>
        <v>1.0290196403993601</v>
      </c>
      <c r="S107" s="12">
        <f t="shared" si="23"/>
        <v>1.5099437163899991</v>
      </c>
    </row>
    <row r="108" spans="1:19" x14ac:dyDescent="0.25">
      <c r="A108" s="4">
        <v>0.98</v>
      </c>
      <c r="B108" s="12">
        <f t="shared" si="14"/>
        <v>9.4608776607847709</v>
      </c>
      <c r="C108" s="12">
        <f t="shared" si="15"/>
        <v>1.1867762606991865</v>
      </c>
      <c r="E108" s="4">
        <v>0.98</v>
      </c>
      <c r="F108" s="12">
        <f t="shared" si="16"/>
        <v>5.000990294127063</v>
      </c>
      <c r="G108" s="12">
        <f t="shared" si="20"/>
        <v>1.3714392159104158</v>
      </c>
      <c r="I108" s="4">
        <v>0.98</v>
      </c>
      <c r="J108" s="12">
        <f t="shared" si="17"/>
        <v>2.5381024581080172</v>
      </c>
      <c r="K108" s="12">
        <f t="shared" si="21"/>
        <v>1.4701174715965617</v>
      </c>
      <c r="M108" s="4">
        <v>0.98</v>
      </c>
      <c r="N108" s="12">
        <f t="shared" si="18"/>
        <v>1.4553032215861474</v>
      </c>
      <c r="O108" s="12">
        <f t="shared" si="22"/>
        <v>1.5131343711481848</v>
      </c>
      <c r="Q108" s="4">
        <v>0.98</v>
      </c>
      <c r="R108" s="12">
        <f t="shared" si="19"/>
        <v>1.0195761108161459</v>
      </c>
      <c r="S108" s="12">
        <f t="shared" si="23"/>
        <v>1.5304101350893611</v>
      </c>
    </row>
    <row r="109" spans="1:19" x14ac:dyDescent="0.25">
      <c r="A109" s="4">
        <v>0.99</v>
      </c>
      <c r="B109" s="12">
        <f t="shared" si="14"/>
        <v>9.9029269945688103</v>
      </c>
      <c r="C109" s="12">
        <f t="shared" si="15"/>
        <v>1.3724297049080381</v>
      </c>
      <c r="E109" s="4">
        <v>0.99</v>
      </c>
      <c r="F109" s="25">
        <f t="shared" si="16"/>
        <v>5.0251884418026096</v>
      </c>
      <c r="G109" s="12">
        <f t="shared" si="20"/>
        <v>1.4706276493441572</v>
      </c>
      <c r="I109" s="4">
        <v>0.99</v>
      </c>
      <c r="J109" s="12">
        <f t="shared" si="17"/>
        <v>2.5220700209335978</v>
      </c>
      <c r="K109" s="12">
        <f t="shared" si="21"/>
        <v>1.5205860387370678</v>
      </c>
      <c r="M109" s="4">
        <v>0.99</v>
      </c>
      <c r="N109" s="12">
        <f t="shared" si="18"/>
        <v>1.4424068661900828</v>
      </c>
      <c r="O109" s="12">
        <f t="shared" si="22"/>
        <v>1.5420884871067468</v>
      </c>
      <c r="Q109" s="4">
        <v>0.99</v>
      </c>
      <c r="R109" s="12">
        <f t="shared" si="19"/>
        <v>1.0098970059567556</v>
      </c>
      <c r="S109" s="12">
        <f t="shared" si="23"/>
        <v>1.5506980233128616</v>
      </c>
    </row>
    <row r="110" spans="1:19" x14ac:dyDescent="0.25">
      <c r="A110" s="4">
        <v>1</v>
      </c>
      <c r="B110" s="25">
        <f t="shared" si="14"/>
        <v>10</v>
      </c>
      <c r="C110" s="12">
        <f t="shared" si="15"/>
        <v>1.5707963267948966</v>
      </c>
      <c r="E110" s="4">
        <v>1</v>
      </c>
      <c r="F110" s="12">
        <f t="shared" si="16"/>
        <v>5</v>
      </c>
      <c r="G110" s="12">
        <f t="shared" si="20"/>
        <v>1.5707963267948966</v>
      </c>
      <c r="I110" s="4">
        <v>1</v>
      </c>
      <c r="J110" s="12">
        <f t="shared" si="17"/>
        <v>2.5</v>
      </c>
      <c r="K110" s="12">
        <f t="shared" si="21"/>
        <v>1.5707963267948966</v>
      </c>
      <c r="M110" s="4">
        <v>1</v>
      </c>
      <c r="N110" s="12">
        <f t="shared" si="18"/>
        <v>1.4285714285714286</v>
      </c>
      <c r="O110" s="12">
        <f t="shared" si="22"/>
        <v>1.5707963267948966</v>
      </c>
      <c r="Q110" s="4">
        <v>1</v>
      </c>
      <c r="R110" s="12">
        <f t="shared" si="19"/>
        <v>1</v>
      </c>
      <c r="S110" s="12">
        <f t="shared" si="23"/>
        <v>1.5707963267948966</v>
      </c>
    </row>
    <row r="111" spans="1:19" x14ac:dyDescent="0.25">
      <c r="A111" s="4">
        <v>1.01</v>
      </c>
      <c r="B111" s="12">
        <f t="shared" si="14"/>
        <v>9.7105640868302121</v>
      </c>
      <c r="C111" s="12">
        <f t="shared" si="15"/>
        <v>1.7672396873515264</v>
      </c>
      <c r="E111" s="4">
        <v>1.01</v>
      </c>
      <c r="F111" s="12">
        <f t="shared" si="16"/>
        <v>4.9261675475644031</v>
      </c>
      <c r="G111" s="12">
        <f t="shared" si="20"/>
        <v>1.6699748072749265</v>
      </c>
      <c r="I111" s="4">
        <v>1.01</v>
      </c>
      <c r="J111" s="12">
        <f t="shared" si="17"/>
        <v>2.4721896993976764</v>
      </c>
      <c r="K111" s="12">
        <f t="shared" si="21"/>
        <v>1.6205078119898881</v>
      </c>
      <c r="M111" s="4">
        <v>1.01</v>
      </c>
      <c r="N111" s="12">
        <f t="shared" si="18"/>
        <v>1.4138558879367704</v>
      </c>
      <c r="O111" s="12">
        <f t="shared" si="22"/>
        <v>1.5992186567174884</v>
      </c>
      <c r="Q111" s="4">
        <v>1.01</v>
      </c>
      <c r="R111" s="12">
        <f t="shared" si="19"/>
        <v>0.9899030040572353</v>
      </c>
      <c r="S111" s="12">
        <f t="shared" si="23"/>
        <v>1.5906946902596024</v>
      </c>
    </row>
    <row r="112" spans="1:19" x14ac:dyDescent="0.25">
      <c r="A112" s="4">
        <v>1.02</v>
      </c>
      <c r="B112" s="12">
        <f t="shared" si="14"/>
        <v>9.1149863757671259</v>
      </c>
      <c r="C112" s="12">
        <f t="shared" si="15"/>
        <v>1.9479174764865588</v>
      </c>
      <c r="E112" s="4">
        <v>1.02</v>
      </c>
      <c r="F112" s="12">
        <f t="shared" si="16"/>
        <v>4.8085726558323767</v>
      </c>
      <c r="G112" s="12">
        <f t="shared" si="20"/>
        <v>1.7663058081569694</v>
      </c>
      <c r="I112" s="4">
        <v>1.02</v>
      </c>
      <c r="J112" s="12">
        <f t="shared" si="17"/>
        <v>2.4390522487035202</v>
      </c>
      <c r="K112" s="12">
        <f t="shared" si="21"/>
        <v>1.6694942000550494</v>
      </c>
      <c r="M112" s="4">
        <v>1.02</v>
      </c>
      <c r="N112" s="12">
        <f t="shared" si="18"/>
        <v>1.3983235804189642</v>
      </c>
      <c r="O112" s="12">
        <f t="shared" si="22"/>
        <v>1.6273186907005632</v>
      </c>
      <c r="Q112" s="4">
        <v>1.02</v>
      </c>
      <c r="R112" s="12">
        <f t="shared" si="19"/>
        <v>0.97962405007754749</v>
      </c>
      <c r="S112" s="12">
        <f t="shared" si="23"/>
        <v>1.610383477392173</v>
      </c>
    </row>
    <row r="113" spans="1:19" x14ac:dyDescent="0.25">
      <c r="A113" s="4">
        <v>1.03</v>
      </c>
      <c r="B113" s="12">
        <f t="shared" si="14"/>
        <v>8.3572174522505556</v>
      </c>
      <c r="C113" s="12">
        <f t="shared" si="15"/>
        <v>2.1047661529901136</v>
      </c>
      <c r="E113" s="4">
        <v>1.03</v>
      </c>
      <c r="F113" s="12">
        <f t="shared" si="16"/>
        <v>4.6552024090858799</v>
      </c>
      <c r="G113" s="12">
        <f t="shared" si="20"/>
        <v>1.8582401227943768</v>
      </c>
      <c r="I113" s="4">
        <v>1.03</v>
      </c>
      <c r="J113" s="12">
        <f t="shared" si="17"/>
        <v>2.4010949261139691</v>
      </c>
      <c r="K113" s="12">
        <f t="shared" si="21"/>
        <v>1.717549195724474</v>
      </c>
      <c r="M113" s="4">
        <v>1.03</v>
      </c>
      <c r="N113" s="12">
        <f t="shared" si="18"/>
        <v>1.3820412218499769</v>
      </c>
      <c r="O113" s="12">
        <f t="shared" si="22"/>
        <v>1.6550623272296685</v>
      </c>
      <c r="Q113" s="4">
        <v>1.03</v>
      </c>
      <c r="R113" s="12">
        <f t="shared" si="19"/>
        <v>0.96918117974764695</v>
      </c>
      <c r="S113" s="12">
        <f t="shared" si="23"/>
        <v>1.6298537845913073</v>
      </c>
    </row>
    <row r="114" spans="1:19" x14ac:dyDescent="0.25">
      <c r="A114" s="4">
        <v>1.04</v>
      </c>
      <c r="B114" s="12">
        <f t="shared" si="14"/>
        <v>7.5647899815905486</v>
      </c>
      <c r="C114" s="12">
        <f t="shared" si="15"/>
        <v>2.2360857546254325</v>
      </c>
      <c r="E114" s="4">
        <v>1.04</v>
      </c>
      <c r="F114" s="12">
        <f t="shared" si="16"/>
        <v>4.4756032051611436</v>
      </c>
      <c r="G114" s="12">
        <f t="shared" si="20"/>
        <v>1.9446538657139543</v>
      </c>
      <c r="I114" s="4">
        <v>1.04</v>
      </c>
      <c r="J114" s="12">
        <f t="shared" si="17"/>
        <v>2.3588936866239898</v>
      </c>
      <c r="K114" s="12">
        <f t="shared" si="21"/>
        <v>1.7644909412919636</v>
      </c>
      <c r="M114" s="4">
        <v>1.04</v>
      </c>
      <c r="N114" s="12">
        <f t="shared" si="18"/>
        <v>1.3650779250656468</v>
      </c>
      <c r="O114" s="12">
        <f t="shared" si="22"/>
        <v>1.6824183330047113</v>
      </c>
      <c r="Q114" s="4">
        <v>1.04</v>
      </c>
      <c r="R114" s="12">
        <f t="shared" si="19"/>
        <v>0.95859233950056</v>
      </c>
      <c r="S114" s="12">
        <f t="shared" si="23"/>
        <v>1.6490974487276906</v>
      </c>
    </row>
    <row r="115" spans="1:19" x14ac:dyDescent="0.25">
      <c r="A115" s="4">
        <v>1.05</v>
      </c>
      <c r="B115" s="12">
        <f t="shared" si="14"/>
        <v>6.8149924369598534</v>
      </c>
      <c r="C115" s="12">
        <f t="shared" si="15"/>
        <v>2.3441468803381591</v>
      </c>
      <c r="E115" s="4">
        <v>1.05</v>
      </c>
      <c r="F115" s="12">
        <f t="shared" si="16"/>
        <v>4.2793600053776144</v>
      </c>
      <c r="G115" s="12">
        <f t="shared" si="20"/>
        <v>2.024874849888092</v>
      </c>
      <c r="I115" s="4">
        <v>1.05</v>
      </c>
      <c r="J115" s="12">
        <f t="shared" si="17"/>
        <v>2.31306633575428</v>
      </c>
      <c r="K115" s="12">
        <f t="shared" si="21"/>
        <v>1.8101649505998483</v>
      </c>
      <c r="M115" s="4">
        <v>1.05</v>
      </c>
      <c r="N115" s="12">
        <f t="shared" si="18"/>
        <v>1.347504238407546</v>
      </c>
      <c r="O115" s="12">
        <f t="shared" si="22"/>
        <v>1.7093584723711719</v>
      </c>
      <c r="Q115" s="4">
        <v>1.05</v>
      </c>
      <c r="R115" s="12">
        <f t="shared" si="19"/>
        <v>0.94787528255717446</v>
      </c>
      <c r="S115" s="12">
        <f t="shared" si="23"/>
        <v>1.6681070492065462</v>
      </c>
    </row>
    <row r="116" spans="1:19" x14ac:dyDescent="0.25">
      <c r="A116" s="4">
        <v>1.06</v>
      </c>
      <c r="B116" s="12">
        <f t="shared" si="14"/>
        <v>6.1414495936655564</v>
      </c>
      <c r="C116" s="12">
        <f t="shared" si="15"/>
        <v>2.4326999279645656</v>
      </c>
      <c r="E116" s="4">
        <v>1.06</v>
      </c>
      <c r="F116" s="12">
        <f t="shared" si="16"/>
        <v>4.0749863918094142</v>
      </c>
      <c r="G116" s="12">
        <f t="shared" si="20"/>
        <v>2.0986361160679903</v>
      </c>
      <c r="I116" s="4">
        <v>1.06</v>
      </c>
      <c r="J116" s="12">
        <f t="shared" si="17"/>
        <v>2.2642466160840473</v>
      </c>
      <c r="K116" s="12">
        <f t="shared" si="21"/>
        <v>1.8544455242192881</v>
      </c>
      <c r="M116" s="4">
        <v>1.06</v>
      </c>
      <c r="N116" s="12">
        <f t="shared" si="18"/>
        <v>1.3293912289219079</v>
      </c>
      <c r="O116" s="12">
        <f t="shared" si="22"/>
        <v>1.7358575839807053</v>
      </c>
      <c r="Q116" s="4">
        <v>1.06</v>
      </c>
      <c r="R116" s="12">
        <f t="shared" si="19"/>
        <v>0.93704747873069716</v>
      </c>
      <c r="S116" s="12">
        <f t="shared" si="23"/>
        <v>1.6868759046935007</v>
      </c>
    </row>
    <row r="117" spans="1:19" x14ac:dyDescent="0.25">
      <c r="A117" s="4">
        <v>1.07</v>
      </c>
      <c r="B117" s="12">
        <f t="shared" si="14"/>
        <v>5.5517006894386061</v>
      </c>
      <c r="C117" s="12">
        <f t="shared" si="15"/>
        <v>2.5055308923405746</v>
      </c>
      <c r="E117" s="4">
        <v>1.07</v>
      </c>
      <c r="F117" s="12">
        <f t="shared" si="16"/>
        <v>3.8693475774287176</v>
      </c>
      <c r="G117" s="12">
        <f t="shared" si="20"/>
        <v>2.1659891906307442</v>
      </c>
      <c r="I117" s="4">
        <v>1.07</v>
      </c>
      <c r="J117" s="12">
        <f t="shared" si="17"/>
        <v>2.2130610244569535</v>
      </c>
      <c r="K117" s="12">
        <f t="shared" si="21"/>
        <v>1.897235768376516</v>
      </c>
      <c r="M117" s="4">
        <v>1.07</v>
      </c>
      <c r="N117" s="12">
        <f t="shared" si="18"/>
        <v>1.3108096298510989</v>
      </c>
      <c r="O117" s="12">
        <f t="shared" si="22"/>
        <v>1.7618936075010474</v>
      </c>
      <c r="Q117" s="4">
        <v>1.07</v>
      </c>
      <c r="R117" s="12">
        <f t="shared" si="19"/>
        <v>0.92612603253191361</v>
      </c>
      <c r="S117" s="12">
        <f t="shared" si="23"/>
        <v>1.7053980649118772</v>
      </c>
    </row>
    <row r="118" spans="1:19" x14ac:dyDescent="0.25">
      <c r="A118" s="4">
        <v>1.08</v>
      </c>
      <c r="B118" s="12">
        <f t="shared" si="14"/>
        <v>5.0409373266029416</v>
      </c>
      <c r="C118" s="12">
        <f t="shared" si="15"/>
        <v>2.565893679725618</v>
      </c>
      <c r="E118" s="4">
        <v>1.08</v>
      </c>
      <c r="F118" s="12">
        <f t="shared" si="16"/>
        <v>3.6675347200113713</v>
      </c>
      <c r="G118" s="12">
        <f t="shared" si="20"/>
        <v>2.227207516420564</v>
      </c>
      <c r="I118" s="4">
        <v>1.08</v>
      </c>
      <c r="J118" s="12">
        <f t="shared" si="17"/>
        <v>2.1601095784678561</v>
      </c>
      <c r="K118" s="12">
        <f t="shared" si="21"/>
        <v>1.9384664384880055</v>
      </c>
      <c r="M118" s="4">
        <v>1.08</v>
      </c>
      <c r="N118" s="12">
        <f t="shared" si="18"/>
        <v>1.2918290676830273</v>
      </c>
      <c r="O118" s="12">
        <f t="shared" si="22"/>
        <v>1.7874475643880279</v>
      </c>
      <c r="Q118" s="4">
        <v>1.08</v>
      </c>
      <c r="R118" s="12">
        <f t="shared" si="19"/>
        <v>0.91512760992788</v>
      </c>
      <c r="S118" s="12">
        <f t="shared" si="23"/>
        <v>1.7236682979561591</v>
      </c>
    </row>
    <row r="119" spans="1:19" x14ac:dyDescent="0.25">
      <c r="A119" s="4">
        <v>1.0900000000000001</v>
      </c>
      <c r="B119" s="12">
        <f t="shared" si="14"/>
        <v>4.5998233067011229</v>
      </c>
      <c r="C119" s="12">
        <f t="shared" si="15"/>
        <v>2.6163988011293533</v>
      </c>
      <c r="E119" s="4">
        <v>1.0900000000000001</v>
      </c>
      <c r="F119" s="12">
        <f t="shared" si="16"/>
        <v>3.4730260470989589</v>
      </c>
      <c r="G119" s="12">
        <f t="shared" si="20"/>
        <v>2.2826999171067062</v>
      </c>
      <c r="I119" s="4">
        <v>1.0900000000000001</v>
      </c>
      <c r="J119" s="12">
        <f t="shared" si="17"/>
        <v>2.1059511287427357</v>
      </c>
      <c r="K119" s="12">
        <f t="shared" si="21"/>
        <v>1.9780938822959162</v>
      </c>
      <c r="M119" s="4">
        <v>1.0900000000000001</v>
      </c>
      <c r="N119" s="12">
        <f t="shared" si="18"/>
        <v>1.2725173795669054</v>
      </c>
      <c r="O119" s="12">
        <f t="shared" si="22"/>
        <v>1.8125034976271091</v>
      </c>
      <c r="Q119" s="4">
        <v>1.0900000000000001</v>
      </c>
      <c r="R119" s="12">
        <f t="shared" si="19"/>
        <v>0.90406837393261164</v>
      </c>
      <c r="S119" s="12">
        <f t="shared" si="23"/>
        <v>1.7416820735910805</v>
      </c>
    </row>
    <row r="120" spans="1:19" x14ac:dyDescent="0.25">
      <c r="A120" s="4">
        <v>1.1000000000000001</v>
      </c>
      <c r="B120" s="12">
        <f t="shared" si="14"/>
        <v>4.2182454060959751</v>
      </c>
      <c r="C120" s="12">
        <f t="shared" si="15"/>
        <v>2.6590793585673165</v>
      </c>
      <c r="E120" s="4">
        <v>1.1000000000000001</v>
      </c>
      <c r="F120" s="12">
        <f t="shared" si="16"/>
        <v>3.2879797461071445</v>
      </c>
      <c r="G120" s="12">
        <f t="shared" si="20"/>
        <v>2.3329428673818824</v>
      </c>
      <c r="I120" s="4">
        <v>1.1000000000000001</v>
      </c>
      <c r="J120" s="12">
        <f t="shared" si="17"/>
        <v>2.051093267690181</v>
      </c>
      <c r="K120" s="12">
        <f t="shared" si="21"/>
        <v>2.0160973706825827</v>
      </c>
      <c r="M120" s="4">
        <v>1.1000000000000001</v>
      </c>
      <c r="N120" s="12">
        <f t="shared" si="18"/>
        <v>1.2529400275814702</v>
      </c>
      <c r="O120" s="12">
        <f t="shared" si="22"/>
        <v>1.837048375945822</v>
      </c>
      <c r="Q120" s="4">
        <v>1.1000000000000001</v>
      </c>
      <c r="R120" s="12">
        <f t="shared" si="19"/>
        <v>0.89296392904878863</v>
      </c>
      <c r="S120" s="12">
        <f t="shared" si="23"/>
        <v>1.7594355430193998</v>
      </c>
    </row>
    <row r="121" spans="1:19" x14ac:dyDescent="0.25">
      <c r="A121" s="4">
        <v>1.1100000000000001</v>
      </c>
      <c r="B121" s="12">
        <f t="shared" si="14"/>
        <v>3.8868625562180479</v>
      </c>
      <c r="C121" s="12">
        <f t="shared" si="15"/>
        <v>2.6955023501756372</v>
      </c>
      <c r="E121" s="4">
        <v>1.1100000000000001</v>
      </c>
      <c r="F121" s="12">
        <f t="shared" si="16"/>
        <v>3.1135518346739377</v>
      </c>
      <c r="G121" s="12">
        <f t="shared" si="20"/>
        <v>2.3784326205875885</v>
      </c>
      <c r="I121" s="4">
        <v>1.1100000000000001</v>
      </c>
      <c r="J121" s="12">
        <f t="shared" si="17"/>
        <v>1.9959864737020212</v>
      </c>
      <c r="K121" s="12">
        <f t="shared" si="21"/>
        <v>2.0524760852042934</v>
      </c>
      <c r="M121" s="4">
        <v>1.1100000000000001</v>
      </c>
      <c r="N121" s="12">
        <f t="shared" si="18"/>
        <v>1.2331596123642015</v>
      </c>
      <c r="O121" s="12">
        <f t="shared" si="22"/>
        <v>1.8610719683075261</v>
      </c>
      <c r="Q121" s="4">
        <v>1.1100000000000001</v>
      </c>
      <c r="R121" s="12">
        <f t="shared" si="19"/>
        <v>0.88182927443697645</v>
      </c>
      <c r="S121" s="12">
        <f t="shared" si="23"/>
        <v>1.7769255156047594</v>
      </c>
    </row>
    <row r="122" spans="1:19" x14ac:dyDescent="0.25">
      <c r="A122" s="4">
        <v>1.1200000000000001</v>
      </c>
      <c r="B122" s="12">
        <f t="shared" si="14"/>
        <v>3.5976027345817707</v>
      </c>
      <c r="C122" s="12">
        <f t="shared" si="15"/>
        <v>2.7268750308521739</v>
      </c>
      <c r="E122" s="4">
        <v>1.1200000000000001</v>
      </c>
      <c r="F122" s="12">
        <f t="shared" si="16"/>
        <v>2.9501816329334636</v>
      </c>
      <c r="G122" s="12">
        <f t="shared" si="20"/>
        <v>2.4196543158438946</v>
      </c>
      <c r="I122" s="4">
        <v>1.1200000000000001</v>
      </c>
      <c r="J122" s="12">
        <f t="shared" si="17"/>
        <v>1.9410218698532624</v>
      </c>
      <c r="K122" s="12">
        <f t="shared" si="21"/>
        <v>2.0872459914903034</v>
      </c>
      <c r="M122" s="4">
        <v>1.1200000000000001</v>
      </c>
      <c r="N122" s="12">
        <f t="shared" si="18"/>
        <v>1.2132354851287852</v>
      </c>
      <c r="O122" s="12">
        <f t="shared" si="22"/>
        <v>1.8845666945509496</v>
      </c>
      <c r="Q122" s="4">
        <v>1.1200000000000001</v>
      </c>
      <c r="R122" s="12">
        <f t="shared" si="19"/>
        <v>0.87067876556490909</v>
      </c>
      <c r="S122" s="12">
        <f t="shared" si="23"/>
        <v>1.7941494330303225</v>
      </c>
    </row>
    <row r="123" spans="1:19" x14ac:dyDescent="0.25">
      <c r="A123" s="4">
        <v>1.1299999999999999</v>
      </c>
      <c r="B123" s="12">
        <f t="shared" si="14"/>
        <v>3.3437035641657218</v>
      </c>
      <c r="C123" s="12">
        <f t="shared" si="15"/>
        <v>2.7541320265864151</v>
      </c>
      <c r="E123" s="4">
        <v>1.1299999999999999</v>
      </c>
      <c r="F123" s="12">
        <f t="shared" si="16"/>
        <v>2.7978228226152435</v>
      </c>
      <c r="G123" s="12">
        <f t="shared" si="20"/>
        <v>2.4570639531459255</v>
      </c>
      <c r="I123" s="4">
        <v>1.1299999999999999</v>
      </c>
      <c r="J123" s="12">
        <f t="shared" si="17"/>
        <v>1.8865318554191621</v>
      </c>
      <c r="K123" s="12">
        <f t="shared" si="21"/>
        <v>2.1204367777397852</v>
      </c>
      <c r="M123" s="4">
        <v>1.1299999999999999</v>
      </c>
      <c r="N123" s="12">
        <f t="shared" si="18"/>
        <v>1.1932234542056885</v>
      </c>
      <c r="O123" s="12">
        <f t="shared" si="22"/>
        <v>1.9075274578780665</v>
      </c>
      <c r="Q123" s="4">
        <v>1.1299999999999999</v>
      </c>
      <c r="R123" s="12">
        <f t="shared" si="19"/>
        <v>0.85952608398483787</v>
      </c>
      <c r="S123" s="12">
        <f t="shared" si="23"/>
        <v>1.8111053413602969</v>
      </c>
    </row>
    <row r="124" spans="1:19" x14ac:dyDescent="0.25">
      <c r="A124" s="4">
        <v>1.1399999999999999</v>
      </c>
      <c r="B124" s="12">
        <f t="shared" si="14"/>
        <v>3.1195795653083649</v>
      </c>
      <c r="C124" s="12">
        <f t="shared" si="15"/>
        <v>2.7780023916021923</v>
      </c>
      <c r="E124" s="4">
        <v>1.1399999999999999</v>
      </c>
      <c r="F124" s="12">
        <f t="shared" si="16"/>
        <v>2.6561182919621329</v>
      </c>
      <c r="G124" s="12">
        <f t="shared" si="20"/>
        <v>2.4910793350395419</v>
      </c>
      <c r="I124" s="4">
        <v>1.1399999999999999</v>
      </c>
      <c r="J124" s="12">
        <f t="shared" si="17"/>
        <v>1.8327928572448213</v>
      </c>
      <c r="K124" s="12">
        <f t="shared" si="21"/>
        <v>2.1520889863120294</v>
      </c>
      <c r="M124" s="4">
        <v>1.1399999999999999</v>
      </c>
      <c r="N124" s="12">
        <f t="shared" si="18"/>
        <v>1.1731755799761769</v>
      </c>
      <c r="O124" s="12">
        <f t="shared" si="22"/>
        <v>1.9299514645590206</v>
      </c>
      <c r="Q124" s="4">
        <v>1.1399999999999999</v>
      </c>
      <c r="R124" s="12">
        <f t="shared" si="19"/>
        <v>0.84838421480184367</v>
      </c>
      <c r="S124" s="12">
        <f t="shared" si="23"/>
        <v>1.8277918614513138</v>
      </c>
    </row>
    <row r="125" spans="1:19" x14ac:dyDescent="0.25">
      <c r="A125" s="4">
        <v>1.1499999999999999</v>
      </c>
      <c r="B125" s="12">
        <f t="shared" si="14"/>
        <v>2.920641837759081</v>
      </c>
      <c r="C125" s="12">
        <f t="shared" si="15"/>
        <v>2.7990598722651541</v>
      </c>
      <c r="E125" s="4">
        <v>1.1499999999999999</v>
      </c>
      <c r="F125" s="12">
        <f t="shared" si="16"/>
        <v>2.5245261780817332</v>
      </c>
      <c r="G125" s="12">
        <f t="shared" si="20"/>
        <v>2.5220768431906646</v>
      </c>
      <c r="I125" s="4">
        <v>1.1499999999999999</v>
      </c>
      <c r="J125" s="12">
        <f t="shared" si="17"/>
        <v>1.7800295109088833</v>
      </c>
      <c r="K125" s="12">
        <f t="shared" si="21"/>
        <v>2.1822514197461103</v>
      </c>
      <c r="M125" s="4">
        <v>1.1499999999999999</v>
      </c>
      <c r="N125" s="12">
        <f t="shared" si="18"/>
        <v>1.1531400504269238</v>
      </c>
      <c r="O125" s="12">
        <f t="shared" si="22"/>
        <v>1.9518380357619043</v>
      </c>
      <c r="Q125" s="4">
        <v>1.1499999999999999</v>
      </c>
      <c r="R125" s="12">
        <f t="shared" si="19"/>
        <v>0.83726543132986753</v>
      </c>
      <c r="S125" s="12">
        <f t="shared" si="23"/>
        <v>1.8442081581351863</v>
      </c>
    </row>
    <row r="126" spans="1:19" x14ac:dyDescent="0.25">
      <c r="A126" s="4">
        <v>1.1599999999999999</v>
      </c>
      <c r="B126" s="12">
        <f t="shared" si="14"/>
        <v>2.7431217966085821</v>
      </c>
      <c r="C126" s="12">
        <f t="shared" si="15"/>
        <v>2.8177602146228833</v>
      </c>
      <c r="E126" s="4">
        <v>1.1599999999999999</v>
      </c>
      <c r="F126" s="12">
        <f t="shared" si="16"/>
        <v>2.4024072726934356</v>
      </c>
      <c r="G126" s="12">
        <f t="shared" si="20"/>
        <v>2.5503917667042972</v>
      </c>
      <c r="I126" s="4">
        <v>1.1599999999999999</v>
      </c>
      <c r="J126" s="12">
        <f t="shared" si="17"/>
        <v>1.7284196860228231</v>
      </c>
      <c r="K126" s="12">
        <f t="shared" si="21"/>
        <v>2.2109788636998262</v>
      </c>
      <c r="M126" s="4">
        <v>1.1599999999999999</v>
      </c>
      <c r="N126" s="12">
        <f t="shared" si="18"/>
        <v>1.1331611284891598</v>
      </c>
      <c r="O126" s="12">
        <f t="shared" si="22"/>
        <v>1.973188415870055</v>
      </c>
      <c r="Q126" s="4">
        <v>1.1599999999999999</v>
      </c>
      <c r="R126" s="12">
        <f t="shared" si="19"/>
        <v>0.82618128638396715</v>
      </c>
      <c r="S126" s="12">
        <f t="shared" si="23"/>
        <v>1.8603539085651222</v>
      </c>
    </row>
    <row r="127" spans="1:19" x14ac:dyDescent="0.25">
      <c r="A127" s="4">
        <v>1.17</v>
      </c>
      <c r="B127" s="12">
        <f t="shared" si="14"/>
        <v>2.5839171329904134</v>
      </c>
      <c r="C127" s="12">
        <f t="shared" si="15"/>
        <v>2.834468824261914</v>
      </c>
      <c r="E127" s="4">
        <v>1.17</v>
      </c>
      <c r="F127" s="12">
        <f t="shared" si="16"/>
        <v>2.2890835456317364</v>
      </c>
      <c r="G127" s="12">
        <f t="shared" si="20"/>
        <v>2.5763206235389022</v>
      </c>
      <c r="I127" s="4">
        <v>1.17</v>
      </c>
      <c r="J127" s="12">
        <f t="shared" si="17"/>
        <v>1.6780998900082518</v>
      </c>
      <c r="K127" s="12">
        <f t="shared" si="21"/>
        <v>2.238330139377823</v>
      </c>
      <c r="M127" s="4">
        <v>1.17</v>
      </c>
      <c r="N127" s="12">
        <f t="shared" si="18"/>
        <v>1.1132791617775233</v>
      </c>
      <c r="O127" s="12">
        <f t="shared" si="22"/>
        <v>1.9940055810584252</v>
      </c>
      <c r="Q127" s="4">
        <v>1.17</v>
      </c>
      <c r="R127" s="12">
        <f t="shared" si="19"/>
        <v>0.81514260962564355</v>
      </c>
      <c r="S127" s="12">
        <f t="shared" si="23"/>
        <v>1.876229270085104</v>
      </c>
    </row>
    <row r="128" spans="1:19" x14ac:dyDescent="0.25">
      <c r="A128" s="4">
        <v>1.18</v>
      </c>
      <c r="B128" s="12">
        <f t="shared" si="14"/>
        <v>2.4404638318547569</v>
      </c>
      <c r="C128" s="12">
        <f t="shared" si="15"/>
        <v>2.8494813477514365</v>
      </c>
      <c r="E128" s="4">
        <v>1.18</v>
      </c>
      <c r="F128" s="12">
        <f t="shared" si="16"/>
        <v>2.1838759133170238</v>
      </c>
      <c r="G128" s="12">
        <f t="shared" si="20"/>
        <v>2.6001244645650634</v>
      </c>
      <c r="I128" s="4">
        <v>1.18</v>
      </c>
      <c r="J128" s="12">
        <f t="shared" si="17"/>
        <v>1.6291707023967612</v>
      </c>
      <c r="K128" s="12">
        <f t="shared" si="21"/>
        <v>2.2643664766977118</v>
      </c>
      <c r="M128" s="4">
        <v>1.18</v>
      </c>
      <c r="N128" s="12">
        <f t="shared" si="18"/>
        <v>1.0935306452296467</v>
      </c>
      <c r="O128" s="12">
        <f t="shared" si="22"/>
        <v>2.0142940512962628</v>
      </c>
      <c r="Q128" s="4">
        <v>1.18</v>
      </c>
      <c r="R128" s="12">
        <f t="shared" si="19"/>
        <v>0.80415951036128552</v>
      </c>
      <c r="S128" s="12">
        <f t="shared" si="23"/>
        <v>1.8918348479480211</v>
      </c>
    </row>
    <row r="129" spans="1:19" x14ac:dyDescent="0.25">
      <c r="A129" s="4">
        <v>1.19</v>
      </c>
      <c r="B129" s="12">
        <f t="shared" si="14"/>
        <v>2.3106324482184144</v>
      </c>
      <c r="C129" s="12">
        <f t="shared" si="15"/>
        <v>2.8630390827610217</v>
      </c>
      <c r="E129" s="4">
        <v>1.19</v>
      </c>
      <c r="F129" s="12">
        <f t="shared" si="16"/>
        <v>2.0861275279755249</v>
      </c>
      <c r="G129" s="12">
        <f t="shared" si="20"/>
        <v>2.6220325356926404</v>
      </c>
      <c r="I129" s="4">
        <v>1.19</v>
      </c>
      <c r="J129" s="12">
        <f t="shared" si="17"/>
        <v>1.5817019964816095</v>
      </c>
      <c r="K129" s="12">
        <f t="shared" si="21"/>
        <v>2.2891501855743206</v>
      </c>
      <c r="M129" s="4">
        <v>1.19</v>
      </c>
      <c r="N129" s="12">
        <f t="shared" si="18"/>
        <v>1.0739483273827479</v>
      </c>
      <c r="O129" s="12">
        <f t="shared" si="22"/>
        <v>2.0340597083519527</v>
      </c>
      <c r="Q129" s="4">
        <v>1.19</v>
      </c>
      <c r="R129" s="12">
        <f t="shared" si="19"/>
        <v>0.79324138519010867</v>
      </c>
      <c r="S129" s="12">
        <f t="shared" si="23"/>
        <v>1.9071716631731361</v>
      </c>
    </row>
    <row r="130" spans="1:19" x14ac:dyDescent="0.25">
      <c r="A130" s="4">
        <v>1.2</v>
      </c>
      <c r="B130" s="12">
        <f t="shared" si="14"/>
        <v>2.1926450482675732</v>
      </c>
      <c r="C130" s="12">
        <f t="shared" si="15"/>
        <v>2.8753406044388674</v>
      </c>
      <c r="E130" s="4">
        <v>1.2</v>
      </c>
      <c r="F130" s="12">
        <f t="shared" si="16"/>
        <v>1.9952172111690554</v>
      </c>
      <c r="G130" s="12">
        <f t="shared" si="20"/>
        <v>2.6422459319096632</v>
      </c>
      <c r="I130" s="4">
        <v>1.2</v>
      </c>
      <c r="J130" s="12">
        <f t="shared" si="17"/>
        <v>1.5357377920848778</v>
      </c>
      <c r="K130" s="12">
        <f t="shared" si="21"/>
        <v>2.3127435948008137</v>
      </c>
      <c r="M130" s="4">
        <v>1.2</v>
      </c>
      <c r="N130" s="12">
        <f t="shared" si="18"/>
        <v>1.0545613515239944</v>
      </c>
      <c r="O130" s="12">
        <f t="shared" si="22"/>
        <v>2.0533096218173736</v>
      </c>
      <c r="Q130" s="4">
        <v>1.2</v>
      </c>
      <c r="R130" s="12">
        <f t="shared" si="19"/>
        <v>0.78239692990550724</v>
      </c>
      <c r="S130" s="12">
        <f t="shared" si="23"/>
        <v>1.9222411207984482</v>
      </c>
    </row>
    <row r="131" spans="1:19" x14ac:dyDescent="0.25">
      <c r="A131" s="4">
        <v>1.21</v>
      </c>
      <c r="B131" s="12">
        <f t="shared" si="14"/>
        <v>2.0850090272983444</v>
      </c>
      <c r="C131" s="12">
        <f t="shared" si="15"/>
        <v>2.8865506101518994</v>
      </c>
      <c r="E131" s="4">
        <v>1.21</v>
      </c>
      <c r="F131" s="12">
        <f t="shared" si="16"/>
        <v>1.9105663317001524</v>
      </c>
      <c r="G131" s="12">
        <f t="shared" si="20"/>
        <v>2.6609410435402601</v>
      </c>
      <c r="I131" s="4">
        <v>1.21</v>
      </c>
      <c r="J131" s="12">
        <f t="shared" si="17"/>
        <v>1.4913006512700249</v>
      </c>
      <c r="K131" s="12">
        <f t="shared" si="21"/>
        <v>2.3352082245670278</v>
      </c>
      <c r="M131" s="4">
        <v>1.21</v>
      </c>
      <c r="N131" s="12">
        <f t="shared" si="18"/>
        <v>1.035395423639178</v>
      </c>
      <c r="O131" s="12">
        <f t="shared" si="22"/>
        <v>2.0720518846573368</v>
      </c>
      <c r="Q131" s="4">
        <v>1.21</v>
      </c>
      <c r="R131" s="12">
        <f t="shared" si="19"/>
        <v>0.77163415507064148</v>
      </c>
      <c r="S131" s="12">
        <f t="shared" si="23"/>
        <v>1.9370449787491704</v>
      </c>
    </row>
    <row r="132" spans="1:19" x14ac:dyDescent="0.25">
      <c r="A132" s="4">
        <v>1.22</v>
      </c>
      <c r="B132" s="12">
        <f t="shared" si="14"/>
        <v>1.9864644194706211</v>
      </c>
      <c r="C132" s="12">
        <f t="shared" si="15"/>
        <v>2.8968067058199578</v>
      </c>
      <c r="E132" s="4">
        <v>1.22</v>
      </c>
      <c r="F132" s="12">
        <f t="shared" si="16"/>
        <v>1.8316414297762662</v>
      </c>
      <c r="G132" s="12">
        <f t="shared" si="20"/>
        <v>2.6782726985746401</v>
      </c>
      <c r="I132" s="4">
        <v>1.22</v>
      </c>
      <c r="J132" s="12">
        <f t="shared" si="17"/>
        <v>1.448395579374014</v>
      </c>
      <c r="K132" s="12">
        <f t="shared" si="21"/>
        <v>2.35660415833821</v>
      </c>
      <c r="M132" s="4">
        <v>1.22</v>
      </c>
      <c r="N132" s="12">
        <f t="shared" si="18"/>
        <v>1.0164729998905087</v>
      </c>
      <c r="O132" s="12">
        <f t="shared" si="22"/>
        <v>2.0902954593332757</v>
      </c>
      <c r="Q132" s="4">
        <v>1.22</v>
      </c>
      <c r="R132" s="12">
        <f t="shared" si="19"/>
        <v>0.76096040471353454</v>
      </c>
      <c r="S132" s="12">
        <f t="shared" si="23"/>
        <v>1.9515853175104088</v>
      </c>
    </row>
    <row r="133" spans="1:19" x14ac:dyDescent="0.25">
      <c r="A133" s="4">
        <v>1.23</v>
      </c>
      <c r="B133" s="12">
        <f t="shared" si="14"/>
        <v>1.895941879849697</v>
      </c>
      <c r="C133" s="12">
        <f t="shared" si="15"/>
        <v>2.9062246574915429</v>
      </c>
      <c r="E133" s="4">
        <v>1.23</v>
      </c>
      <c r="F133" s="12">
        <f t="shared" si="16"/>
        <v>1.7579541642463012</v>
      </c>
      <c r="G133" s="12">
        <f t="shared" si="20"/>
        <v>2.6943769669902231</v>
      </c>
      <c r="I133" s="4">
        <v>1.23</v>
      </c>
      <c r="J133" s="12">
        <f t="shared" si="17"/>
        <v>1.4070134292854095</v>
      </c>
      <c r="K133" s="12">
        <f t="shared" si="21"/>
        <v>2.3769895815217392</v>
      </c>
      <c r="M133" s="4">
        <v>1.23</v>
      </c>
      <c r="N133" s="12">
        <f t="shared" si="18"/>
        <v>0.99781348722121632</v>
      </c>
      <c r="O133" s="12">
        <f t="shared" si="22"/>
        <v>2.1080500351534806</v>
      </c>
      <c r="Q133" s="4">
        <v>1.23</v>
      </c>
      <c r="R133" s="12">
        <f t="shared" si="19"/>
        <v>0.75038237761725046</v>
      </c>
      <c r="S133" s="12">
        <f t="shared" si="23"/>
        <v>1.9658645107607078</v>
      </c>
    </row>
    <row r="134" spans="1:19" x14ac:dyDescent="0.25">
      <c r="A134" s="4">
        <v>1.24</v>
      </c>
      <c r="B134" s="12">
        <f t="shared" si="14"/>
        <v>1.8125290709337687</v>
      </c>
      <c r="C134" s="12">
        <f t="shared" si="15"/>
        <v>2.9149024893741924</v>
      </c>
      <c r="E134" s="4">
        <v>1.24</v>
      </c>
      <c r="F134" s="12">
        <f t="shared" si="16"/>
        <v>1.689059646119728</v>
      </c>
      <c r="G134" s="12">
        <f t="shared" si="20"/>
        <v>2.7093736284888905</v>
      </c>
      <c r="I134" s="4">
        <v>1.24</v>
      </c>
      <c r="J134" s="12">
        <f t="shared" si="17"/>
        <v>1.3671338303698803</v>
      </c>
      <c r="K134" s="12">
        <f t="shared" si="21"/>
        <v>2.3964204572314656</v>
      </c>
      <c r="M134" s="4">
        <v>1.24</v>
      </c>
      <c r="N134" s="12">
        <f t="shared" si="18"/>
        <v>0.97943345156553152</v>
      </c>
      <c r="O134" s="12">
        <f t="shared" si="22"/>
        <v>2.1253258971655709</v>
      </c>
      <c r="Q134" s="4">
        <v>1.24</v>
      </c>
      <c r="R134" s="12">
        <f t="shared" si="19"/>
        <v>0.73990615071532151</v>
      </c>
      <c r="S134" s="12">
        <f t="shared" si="23"/>
        <v>1.9798851970936884</v>
      </c>
    </row>
    <row r="135" spans="1:19" x14ac:dyDescent="0.25">
      <c r="A135" s="4">
        <v>1.25</v>
      </c>
      <c r="B135" s="12">
        <f t="shared" si="14"/>
        <v>1.7354436625492493</v>
      </c>
      <c r="C135" s="12">
        <f t="shared" si="15"/>
        <v>2.9229237077158516</v>
      </c>
      <c r="E135" s="4">
        <v>1.25</v>
      </c>
      <c r="F135" s="12">
        <f t="shared" si="16"/>
        <v>1.6245538642137907</v>
      </c>
      <c r="G135" s="12">
        <f t="shared" si="20"/>
        <v>2.7233683240105639</v>
      </c>
      <c r="I135" s="4">
        <v>1.25</v>
      </c>
      <c r="J135" s="12">
        <f t="shared" si="17"/>
        <v>1.3287276776598396</v>
      </c>
      <c r="K135" s="12">
        <f t="shared" si="21"/>
        <v>2.4149503129080676</v>
      </c>
      <c r="M135" s="4">
        <v>1.25</v>
      </c>
      <c r="N135" s="12">
        <f t="shared" si="18"/>
        <v>0.96134682900177548</v>
      </c>
      <c r="O135" s="12">
        <f t="shared" si="22"/>
        <v>2.1421338066285234</v>
      </c>
      <c r="Q135" s="4">
        <v>1.25</v>
      </c>
      <c r="R135" s="12">
        <f t="shared" si="19"/>
        <v>0.72953720414008516</v>
      </c>
      <c r="S135" s="12">
        <f t="shared" si="23"/>
        <v>1.9936502529278373</v>
      </c>
    </row>
    <row r="136" spans="1:19" x14ac:dyDescent="0.25">
      <c r="A136" s="4">
        <v>1.26</v>
      </c>
      <c r="B136" s="12">
        <f t="shared" si="14"/>
        <v>1.664011543400469</v>
      </c>
      <c r="C136" s="12">
        <f t="shared" si="15"/>
        <v>2.9303598568376632</v>
      </c>
      <c r="E136" s="4">
        <v>1.26</v>
      </c>
      <c r="F136" s="12">
        <f t="shared" si="16"/>
        <v>1.5640706634739885</v>
      </c>
      <c r="G136" s="12">
        <f t="shared" si="20"/>
        <v>2.7364544202547414</v>
      </c>
      <c r="I136" s="4">
        <v>1.26</v>
      </c>
      <c r="J136" s="12">
        <f t="shared" si="17"/>
        <v>1.2917592243516716</v>
      </c>
      <c r="K136" s="12">
        <f t="shared" si="21"/>
        <v>2.4326301151518694</v>
      </c>
      <c r="M136" s="4">
        <v>1.26</v>
      </c>
      <c r="N136" s="12">
        <f t="shared" si="18"/>
        <v>0.94356513599788183</v>
      </c>
      <c r="O136" s="12">
        <f t="shared" si="22"/>
        <v>2.1584848928776488</v>
      </c>
      <c r="Q136" s="4">
        <v>1.26</v>
      </c>
      <c r="R136" s="12">
        <f t="shared" si="19"/>
        <v>0.71928044751075915</v>
      </c>
      <c r="S136" s="12">
        <f t="shared" si="23"/>
        <v>2.0071627666796994</v>
      </c>
    </row>
    <row r="137" spans="1:19" x14ac:dyDescent="0.25">
      <c r="A137" s="4">
        <v>1.27</v>
      </c>
      <c r="B137" s="12">
        <f t="shared" si="14"/>
        <v>1.5976491515714379</v>
      </c>
      <c r="C137" s="12">
        <f t="shared" si="15"/>
        <v>2.9372725608326831</v>
      </c>
      <c r="E137" s="4">
        <v>1.27</v>
      </c>
      <c r="F137" s="12">
        <f t="shared" si="16"/>
        <v>1.5072785700169584</v>
      </c>
      <c r="G137" s="12">
        <f t="shared" si="20"/>
        <v>2.748714619395848</v>
      </c>
      <c r="I137" s="4">
        <v>1.27</v>
      </c>
      <c r="J137" s="12">
        <f t="shared" si="17"/>
        <v>1.2561878233228443</v>
      </c>
      <c r="K137" s="12">
        <f t="shared" si="21"/>
        <v>2.4495082136050637</v>
      </c>
      <c r="M137" s="4">
        <v>1.27</v>
      </c>
      <c r="N137" s="12">
        <f t="shared" si="18"/>
        <v>0.92609767564538659</v>
      </c>
      <c r="O137" s="12">
        <f t="shared" si="22"/>
        <v>2.1743905562213377</v>
      </c>
      <c r="Q137" s="4">
        <v>1.27</v>
      </c>
      <c r="R137" s="12">
        <f t="shared" si="19"/>
        <v>0.70914024708789514</v>
      </c>
      <c r="S137" s="12">
        <f t="shared" si="23"/>
        <v>2.0204260142533847</v>
      </c>
    </row>
    <row r="138" spans="1:19" x14ac:dyDescent="0.25">
      <c r="A138" s="4">
        <v>1.28</v>
      </c>
      <c r="B138" s="12">
        <f t="shared" si="14"/>
        <v>1.5358490727283844</v>
      </c>
      <c r="C138" s="12">
        <f t="shared" si="15"/>
        <v>2.9437151660663781</v>
      </c>
      <c r="E138" s="4">
        <v>1.28</v>
      </c>
      <c r="F138" s="12">
        <f t="shared" si="16"/>
        <v>1.4538776451012949</v>
      </c>
      <c r="G138" s="12">
        <f t="shared" si="20"/>
        <v>2.760222345806838</v>
      </c>
      <c r="I138" s="4">
        <v>1.28</v>
      </c>
      <c r="J138" s="12">
        <f t="shared" si="17"/>
        <v>1.2219693628804011</v>
      </c>
      <c r="K138" s="12">
        <f t="shared" si="21"/>
        <v>2.4656303379277684</v>
      </c>
      <c r="M138" s="4">
        <v>1.28</v>
      </c>
      <c r="N138" s="12">
        <f t="shared" si="18"/>
        <v>0.90895173744955304</v>
      </c>
      <c r="O138" s="12">
        <f t="shared" si="22"/>
        <v>2.1898623813775249</v>
      </c>
      <c r="Q138" s="4">
        <v>1.28</v>
      </c>
      <c r="R138" s="12">
        <f t="shared" si="19"/>
        <v>0.69912045346040763</v>
      </c>
      <c r="S138" s="12">
        <f t="shared" si="23"/>
        <v>2.0334434358794113</v>
      </c>
    </row>
    <row r="139" spans="1:19" x14ac:dyDescent="0.25">
      <c r="A139" s="4">
        <v>1.29</v>
      </c>
      <c r="B139" s="12">
        <f t="shared" ref="B139:B202" si="24">$B$6/(SQRT(($B$4^2)*(((A139^2-$B$7^2)^2)+($B$5^2*A139^2))))</f>
        <v>1.4781682419507975</v>
      </c>
      <c r="C139" s="12">
        <f t="shared" ref="C139:C202" si="25">ACOS((B$7^2-A139^2)/((((B$7^2-A139^2)^2)+((B$5/B$4)^2)*A139^2)^0.5))</f>
        <v>2.9497340715075762</v>
      </c>
      <c r="E139" s="4">
        <v>1.29</v>
      </c>
      <c r="F139" s="12">
        <f t="shared" ref="F139:F202" si="26">$F$6/(SQRT(($F$4^2)*(((E139^2-$F$7^2)^2)+($F$5^2*E139^2))))</f>
        <v>1.4035964759051898</v>
      </c>
      <c r="G139" s="12">
        <f t="shared" si="20"/>
        <v>2.7710429394960374</v>
      </c>
      <c r="I139" s="4">
        <v>1.29</v>
      </c>
      <c r="J139" s="12">
        <f t="shared" ref="J139:J202" si="27">$J$6/(SQRT(($J$4^2)*(((I139^2-$J$7^2)^2)+($J$5^2*I139^2))))</f>
        <v>1.1890574394740254</v>
      </c>
      <c r="K139" s="12">
        <f t="shared" si="21"/>
        <v>2.4810396347692052</v>
      </c>
      <c r="M139" s="4">
        <v>1.29</v>
      </c>
      <c r="N139" s="12">
        <f t="shared" ref="N139:N202" si="28">$N$6/(SQRT(($N$4^2)*(((M139^2-$N$7^2)^2)+($N$5^2*M139^2))))</f>
        <v>0.89213278883530622</v>
      </c>
      <c r="O139" s="12">
        <f t="shared" si="22"/>
        <v>2.2049120608647139</v>
      </c>
      <c r="Q139" s="4">
        <v>1.29</v>
      </c>
      <c r="R139" s="12">
        <f t="shared" ref="R139:R202" si="29">$R$6/(SQRT(($R$4^2)*(((Q139^2-$R$7^2)^2)+($R$5^2*Q139^2))))</f>
        <v>0.68922442947000717</v>
      </c>
      <c r="S139" s="12">
        <f t="shared" si="23"/>
        <v>2.0462186143183922</v>
      </c>
    </row>
    <row r="140" spans="1:19" x14ac:dyDescent="0.25">
      <c r="A140" s="4">
        <v>1.3</v>
      </c>
      <c r="B140" s="12">
        <f t="shared" si="24"/>
        <v>1.4242182297397121</v>
      </c>
      <c r="C140" s="12">
        <f t="shared" si="25"/>
        <v>2.9553698131786521</v>
      </c>
      <c r="E140" s="4">
        <v>1.3</v>
      </c>
      <c r="F140" s="12">
        <f t="shared" si="26"/>
        <v>1.3561893622089956</v>
      </c>
      <c r="G140" s="12">
        <f t="shared" si="20"/>
        <v>2.7812346830649997</v>
      </c>
      <c r="I140" s="4">
        <v>1.3</v>
      </c>
      <c r="J140" s="12">
        <f t="shared" si="27"/>
        <v>1.1574043065126773</v>
      </c>
      <c r="K140" s="12">
        <f t="shared" si="21"/>
        <v>2.4957767341162231</v>
      </c>
      <c r="M140" s="4">
        <v>1.3</v>
      </c>
      <c r="N140" s="12">
        <f t="shared" si="28"/>
        <v>0.87564465704078787</v>
      </c>
      <c r="O140" s="12">
        <f t="shared" si="22"/>
        <v>2.2195513277012582</v>
      </c>
      <c r="Q140" s="4">
        <v>1.3</v>
      </c>
      <c r="R140" s="12">
        <f t="shared" si="29"/>
        <v>0.67945507811496642</v>
      </c>
      <c r="S140" s="12">
        <f t="shared" si="23"/>
        <v>2.0587552544299186</v>
      </c>
    </row>
    <row r="141" spans="1:19" x14ac:dyDescent="0.25">
      <c r="A141" s="4">
        <v>1.31</v>
      </c>
      <c r="B141" s="12">
        <f t="shared" si="24"/>
        <v>1.3736572044360111</v>
      </c>
      <c r="C141" s="12">
        <f t="shared" si="25"/>
        <v>2.9606579535944739</v>
      </c>
      <c r="E141" s="4">
        <v>1.31</v>
      </c>
      <c r="F141" s="12">
        <f t="shared" si="26"/>
        <v>1.3114337265722202</v>
      </c>
      <c r="G141" s="12">
        <f t="shared" si="20"/>
        <v>2.7908496858613248</v>
      </c>
      <c r="I141" s="4">
        <v>1.31</v>
      </c>
      <c r="J141" s="12">
        <f t="shared" si="27"/>
        <v>1.1269616343136459</v>
      </c>
      <c r="K141" s="12">
        <f t="shared" si="21"/>
        <v>2.509879836513877</v>
      </c>
      <c r="M141" s="4">
        <v>1.31</v>
      </c>
      <c r="N141" s="12">
        <f t="shared" si="28"/>
        <v>0.85948970050549778</v>
      </c>
      <c r="O141" s="12">
        <f t="shared" si="22"/>
        <v>2.2337918967319075</v>
      </c>
      <c r="Q141" s="4">
        <v>1.31</v>
      </c>
      <c r="R141" s="12">
        <f t="shared" si="29"/>
        <v>0.66981487021034791</v>
      </c>
      <c r="S141" s="12">
        <f t="shared" si="23"/>
        <v>2.0710571640939546</v>
      </c>
    </row>
    <row r="142" spans="1:19" x14ac:dyDescent="0.25">
      <c r="A142" s="4">
        <v>1.32</v>
      </c>
      <c r="B142" s="12">
        <f t="shared" si="24"/>
        <v>1.3261832496457773</v>
      </c>
      <c r="C142" s="12">
        <f t="shared" si="25"/>
        <v>2.9656298155096001</v>
      </c>
      <c r="E142" s="4">
        <v>1.32</v>
      </c>
      <c r="F142" s="12">
        <f t="shared" si="26"/>
        <v>1.2691277556832108</v>
      </c>
      <c r="G142" s="12">
        <f t="shared" si="20"/>
        <v>2.7999346459352088</v>
      </c>
      <c r="I142" s="4">
        <v>1.32</v>
      </c>
      <c r="J142" s="12">
        <f t="shared" si="27"/>
        <v>1.0976811119869356</v>
      </c>
      <c r="K142" s="12">
        <f t="shared" si="21"/>
        <v>2.5233848144231397</v>
      </c>
      <c r="M142" s="4">
        <v>1.32</v>
      </c>
      <c r="N142" s="12">
        <f t="shared" si="28"/>
        <v>0.84366896922318835</v>
      </c>
      <c r="O142" s="12">
        <f t="shared" si="22"/>
        <v>2.2476454138873745</v>
      </c>
      <c r="Q142" s="4">
        <v>1.32</v>
      </c>
      <c r="R142" s="12">
        <f t="shared" si="29"/>
        <v>0.66030587161476295</v>
      </c>
      <c r="S142" s="12">
        <f t="shared" si="23"/>
        <v>2.0831282364611305</v>
      </c>
    </row>
    <row r="143" spans="1:19" x14ac:dyDescent="0.25">
      <c r="A143" s="4">
        <v>1.33</v>
      </c>
      <c r="B143" s="12">
        <f t="shared" si="24"/>
        <v>1.2815287822249914</v>
      </c>
      <c r="C143" s="12">
        <f t="shared" si="25"/>
        <v>2.9703130905781179</v>
      </c>
      <c r="E143" s="4">
        <v>1.33</v>
      </c>
      <c r="F143" s="12">
        <f t="shared" si="26"/>
        <v>1.2290882683763509</v>
      </c>
      <c r="G143" s="12">
        <f t="shared" si="20"/>
        <v>2.8085315075682309</v>
      </c>
      <c r="I143" s="4">
        <v>1.33</v>
      </c>
      <c r="J143" s="12">
        <f t="shared" si="27"/>
        <v>1.0695149179697183</v>
      </c>
      <c r="K143" s="12">
        <f t="shared" si="21"/>
        <v>2.536325322445228</v>
      </c>
      <c r="M143" s="4">
        <v>1.33</v>
      </c>
      <c r="N143" s="12">
        <f t="shared" si="28"/>
        <v>0.82818235382726846</v>
      </c>
      <c r="O143" s="12">
        <f t="shared" si="22"/>
        <v>2.2611234126863424</v>
      </c>
      <c r="Q143" s="4">
        <v>1.33</v>
      </c>
      <c r="R143" s="12">
        <f t="shared" si="29"/>
        <v>0.65092976986427098</v>
      </c>
      <c r="S143" s="12">
        <f t="shared" si="23"/>
        <v>2.0949724334992199</v>
      </c>
    </row>
    <row r="144" spans="1:19" x14ac:dyDescent="0.25">
      <c r="A144" s="4">
        <v>1.34</v>
      </c>
      <c r="B144" s="12">
        <f t="shared" si="24"/>
        <v>1.2394558684575943</v>
      </c>
      <c r="C144" s="12">
        <f t="shared" si="25"/>
        <v>2.9747323469069071</v>
      </c>
      <c r="E144" s="4">
        <v>1.34</v>
      </c>
      <c r="F144" s="12">
        <f t="shared" si="26"/>
        <v>1.1911487987301606</v>
      </c>
      <c r="G144" s="12">
        <f t="shared" si="20"/>
        <v>2.8166780295953515</v>
      </c>
      <c r="I144" s="4">
        <v>1.34</v>
      </c>
      <c r="J144" s="12">
        <f t="shared" si="27"/>
        <v>1.0424160821236723</v>
      </c>
      <c r="K144" s="12">
        <f t="shared" si="21"/>
        <v>2.5487329123396156</v>
      </c>
      <c r="M144" s="4">
        <v>1.34</v>
      </c>
      <c r="N144" s="12">
        <f t="shared" si="28"/>
        <v>0.81302872341546328</v>
      </c>
      <c r="O144" s="12">
        <f t="shared" si="22"/>
        <v>2.2742372773060309</v>
      </c>
      <c r="Q144" s="4">
        <v>1.34</v>
      </c>
      <c r="R144" s="12">
        <f t="shared" si="29"/>
        <v>0.64168790008200882</v>
      </c>
      <c r="S144" s="12">
        <f t="shared" si="23"/>
        <v>2.1065937707957363</v>
      </c>
    </row>
    <row r="145" spans="1:19" x14ac:dyDescent="0.25">
      <c r="A145" s="4">
        <v>1.35</v>
      </c>
      <c r="B145" s="12">
        <f t="shared" si="24"/>
        <v>1.1997522767296422</v>
      </c>
      <c r="C145" s="12">
        <f t="shared" si="25"/>
        <v>2.97890945441433</v>
      </c>
      <c r="E145" s="4">
        <v>1.35</v>
      </c>
      <c r="F145" s="12">
        <f t="shared" si="26"/>
        <v>1.1551578789062191</v>
      </c>
      <c r="G145" s="12">
        <f t="shared" si="20"/>
        <v>2.8244082775036325</v>
      </c>
      <c r="I145" s="4">
        <v>1.35</v>
      </c>
      <c r="J145" s="12">
        <f t="shared" si="27"/>
        <v>1.0163387588686583</v>
      </c>
      <c r="K145" s="12">
        <f t="shared" si="21"/>
        <v>2.5606371497326688</v>
      </c>
      <c r="M145" s="4">
        <v>1.35</v>
      </c>
      <c r="N145" s="12">
        <f t="shared" si="28"/>
        <v>0.79820605230808939</v>
      </c>
      <c r="O145" s="12">
        <f t="shared" si="22"/>
        <v>2.2869982115737626</v>
      </c>
      <c r="Q145" s="4">
        <v>1.35</v>
      </c>
      <c r="R145" s="12">
        <f t="shared" si="29"/>
        <v>0.63258127005755782</v>
      </c>
      <c r="S145" s="12">
        <f t="shared" si="23"/>
        <v>2.1179963035707638</v>
      </c>
    </row>
    <row r="146" spans="1:19" x14ac:dyDescent="0.25">
      <c r="A146" s="4">
        <v>1.36</v>
      </c>
      <c r="B146" s="12">
        <f t="shared" si="24"/>
        <v>1.1622281368919058</v>
      </c>
      <c r="C146" s="12">
        <f t="shared" si="25"/>
        <v>2.9828639430010266</v>
      </c>
      <c r="E146" s="4">
        <v>1.36</v>
      </c>
      <c r="F146" s="12">
        <f t="shared" si="26"/>
        <v>1.1209775047705521</v>
      </c>
      <c r="G146" s="12">
        <f t="shared" si="20"/>
        <v>2.8317530503532788</v>
      </c>
      <c r="I146" s="4">
        <v>1.36</v>
      </c>
      <c r="J146" s="12">
        <f t="shared" si="27"/>
        <v>0.99123842777720794</v>
      </c>
      <c r="K146" s="12">
        <f t="shared" si="21"/>
        <v>2.5720657301920919</v>
      </c>
      <c r="M146" s="4">
        <v>1.36</v>
      </c>
      <c r="N146" s="12">
        <f t="shared" si="28"/>
        <v>0.78371153607761801</v>
      </c>
      <c r="O146" s="12">
        <f t="shared" si="22"/>
        <v>2.2994172132651522</v>
      </c>
      <c r="Q146" s="4">
        <v>1.36</v>
      </c>
      <c r="R146" s="12">
        <f t="shared" si="29"/>
        <v>0.62361058441291339</v>
      </c>
      <c r="S146" s="12">
        <f t="shared" si="23"/>
        <v>2.1291841138497052</v>
      </c>
    </row>
    <row r="147" spans="1:19" x14ac:dyDescent="0.25">
      <c r="A147" s="4">
        <v>1.37</v>
      </c>
      <c r="B147" s="12">
        <f t="shared" si="24"/>
        <v>1.1267131016184562</v>
      </c>
      <c r="C147" s="12">
        <f t="shared" si="25"/>
        <v>2.9866133055112112</v>
      </c>
      <c r="E147" s="4">
        <v>1.37</v>
      </c>
      <c r="F147" s="12">
        <f t="shared" si="26"/>
        <v>1.0884817670583462</v>
      </c>
      <c r="G147" s="12">
        <f t="shared" si="20"/>
        <v>2.8387402519039875</v>
      </c>
      <c r="I147" s="4">
        <v>1.37</v>
      </c>
      <c r="J147" s="12">
        <f t="shared" si="27"/>
        <v>0.96707203539290332</v>
      </c>
      <c r="K147" s="12">
        <f t="shared" si="21"/>
        <v>2.5830445929616195</v>
      </c>
      <c r="M147" s="4">
        <v>1.37</v>
      </c>
      <c r="N147" s="12">
        <f t="shared" si="28"/>
        <v>0.7695416972928969</v>
      </c>
      <c r="O147" s="12">
        <f t="shared" si="22"/>
        <v>2.3115050531322239</v>
      </c>
      <c r="Q147" s="4">
        <v>1.37</v>
      </c>
      <c r="R147" s="12">
        <f t="shared" si="29"/>
        <v>0.61477626779230521</v>
      </c>
      <c r="S147" s="12">
        <f t="shared" si="23"/>
        <v>2.1401612987423984</v>
      </c>
    </row>
    <row r="148" spans="1:19" x14ac:dyDescent="0.25">
      <c r="A148" s="4">
        <v>1.38</v>
      </c>
      <c r="B148" s="12">
        <f t="shared" si="24"/>
        <v>1.0930539249372402</v>
      </c>
      <c r="C148" s="12">
        <f t="shared" si="25"/>
        <v>2.9901732550998901</v>
      </c>
      <c r="E148" s="4">
        <v>1.38</v>
      </c>
      <c r="F148" s="12">
        <f t="shared" si="26"/>
        <v>1.0575556313699159</v>
      </c>
      <c r="G148" s="12">
        <f t="shared" si="20"/>
        <v>2.8453952139124232</v>
      </c>
      <c r="I148" s="4">
        <v>1.38</v>
      </c>
      <c r="J148" s="12">
        <f t="shared" si="27"/>
        <v>0.94379808974046242</v>
      </c>
      <c r="K148" s="12">
        <f t="shared" si="21"/>
        <v>2.5935980311388995</v>
      </c>
      <c r="M148" s="4">
        <v>1.38</v>
      </c>
      <c r="N148" s="12">
        <f t="shared" si="28"/>
        <v>0.75569248149562607</v>
      </c>
      <c r="O148" s="12">
        <f t="shared" si="22"/>
        <v>2.323272258125082</v>
      </c>
      <c r="Q148" s="4">
        <v>1.38</v>
      </c>
      <c r="R148" s="12">
        <f t="shared" si="29"/>
        <v>0.60607848703110712</v>
      </c>
      <c r="S148" s="12">
        <f t="shared" si="23"/>
        <v>2.150931959772922</v>
      </c>
    </row>
    <row r="149" spans="1:19" x14ac:dyDescent="0.25">
      <c r="A149" s="4">
        <v>1.39</v>
      </c>
      <c r="B149" s="12">
        <f t="shared" si="24"/>
        <v>1.0611123888973606</v>
      </c>
      <c r="C149" s="12">
        <f t="shared" si="25"/>
        <v>2.9935579447664806</v>
      </c>
      <c r="E149" s="4">
        <v>1.39</v>
      </c>
      <c r="F149" s="12">
        <f t="shared" si="26"/>
        <v>1.0280938512722613</v>
      </c>
      <c r="G149" s="12">
        <f t="shared" si="20"/>
        <v>2.8517409783636758</v>
      </c>
      <c r="I149" s="4">
        <v>1.39</v>
      </c>
      <c r="J149" s="12">
        <f t="shared" si="27"/>
        <v>0.9213767170349173</v>
      </c>
      <c r="K149" s="12">
        <f t="shared" si="21"/>
        <v>2.6037487974616695</v>
      </c>
      <c r="M149" s="4">
        <v>1.39</v>
      </c>
      <c r="N149" s="12">
        <f t="shared" si="28"/>
        <v>0.74215934397500993</v>
      </c>
      <c r="O149" s="12">
        <f t="shared" si="22"/>
        <v>2.334729098312232</v>
      </c>
      <c r="Q149" s="4">
        <v>1.39</v>
      </c>
      <c r="R149" s="12">
        <f t="shared" si="29"/>
        <v>0.59751717227483014</v>
      </c>
      <c r="S149" s="12">
        <f t="shared" si="23"/>
        <v>2.1615001932031448</v>
      </c>
    </row>
    <row r="150" spans="1:19" x14ac:dyDescent="0.25">
      <c r="A150" s="4">
        <v>1.4</v>
      </c>
      <c r="B150" s="12">
        <f t="shared" si="24"/>
        <v>1.0307635219409186</v>
      </c>
      <c r="C150" s="12">
        <f t="shared" si="25"/>
        <v>2.9967801553508542</v>
      </c>
      <c r="E150" s="4">
        <v>1.4</v>
      </c>
      <c r="F150" s="12">
        <f t="shared" si="26"/>
        <v>1.0000000000000002</v>
      </c>
      <c r="G150" s="12">
        <f t="shared" si="20"/>
        <v>2.8577985443814651</v>
      </c>
      <c r="I150" s="4">
        <v>1.4</v>
      </c>
      <c r="J150" s="12">
        <f t="shared" si="27"/>
        <v>0.89976968843586835</v>
      </c>
      <c r="K150" s="12">
        <f t="shared" si="21"/>
        <v>2.6135182051634338</v>
      </c>
      <c r="M150" s="4">
        <v>1.4</v>
      </c>
      <c r="N150" s="12">
        <f t="shared" si="28"/>
        <v>0.72893732793379462</v>
      </c>
      <c r="O150" s="12">
        <f t="shared" si="22"/>
        <v>2.3458855770461016</v>
      </c>
      <c r="Q150" s="4">
        <v>1.4</v>
      </c>
      <c r="R150" s="12">
        <f t="shared" si="29"/>
        <v>0.58909203703284141</v>
      </c>
      <c r="S150" s="12">
        <f t="shared" si="23"/>
        <v>2.1718700812926457</v>
      </c>
    </row>
    <row r="151" spans="1:19" x14ac:dyDescent="0.25">
      <c r="A151" s="4">
        <v>1.41</v>
      </c>
      <c r="B151" s="12">
        <f t="shared" si="24"/>
        <v>1.0018940626522999</v>
      </c>
      <c r="C151" s="12">
        <f t="shared" si="25"/>
        <v>2.9998514571251205</v>
      </c>
      <c r="E151" s="4">
        <v>1.41</v>
      </c>
      <c r="F151" s="12">
        <f t="shared" si="26"/>
        <v>0.97318560755755767</v>
      </c>
      <c r="G151" s="12">
        <f t="shared" si="20"/>
        <v>2.8635870847014582</v>
      </c>
      <c r="I151" s="4">
        <v>1.41</v>
      </c>
      <c r="J151" s="12">
        <f t="shared" si="27"/>
        <v>0.8789404232939062</v>
      </c>
      <c r="K151" s="12">
        <f t="shared" si="21"/>
        <v>2.6229262235870063</v>
      </c>
      <c r="M151" s="4">
        <v>1.41</v>
      </c>
      <c r="N151" s="12">
        <f t="shared" si="28"/>
        <v>0.71602113464943429</v>
      </c>
      <c r="O151" s="12">
        <f t="shared" si="22"/>
        <v>2.356751423960898</v>
      </c>
      <c r="Q151" s="4">
        <v>1.41</v>
      </c>
      <c r="R151" s="12">
        <f t="shared" si="29"/>
        <v>0.58080259716315019</v>
      </c>
      <c r="S151" s="12">
        <f t="shared" si="23"/>
        <v>2.1820456844378295</v>
      </c>
    </row>
    <row r="152" spans="1:19" x14ac:dyDescent="0.25">
      <c r="A152" s="4">
        <v>1.42</v>
      </c>
      <c r="B152" s="12">
        <f t="shared" si="24"/>
        <v>0.97440113069540368</v>
      </c>
      <c r="C152" s="12">
        <f t="shared" si="25"/>
        <v>3.0027823491864543</v>
      </c>
      <c r="E152" s="4">
        <v>1.42</v>
      </c>
      <c r="F152" s="12">
        <f t="shared" si="26"/>
        <v>0.94756939133174656</v>
      </c>
      <c r="G152" s="12">
        <f t="shared" si="20"/>
        <v>2.8691241358655333</v>
      </c>
      <c r="I152" s="4">
        <v>1.42</v>
      </c>
      <c r="J152" s="12">
        <f t="shared" si="27"/>
        <v>0.85885397416483955</v>
      </c>
      <c r="K152" s="12">
        <f t="shared" si="21"/>
        <v>2.6319915684164101</v>
      </c>
      <c r="M152" s="4">
        <v>1.42</v>
      </c>
      <c r="N152" s="12">
        <f t="shared" si="28"/>
        <v>0.70340518623155812</v>
      </c>
      <c r="O152" s="12">
        <f t="shared" si="22"/>
        <v>2.3673360904289904</v>
      </c>
      <c r="Q152" s="4">
        <v>1.42</v>
      </c>
      <c r="R152" s="12">
        <f t="shared" si="29"/>
        <v>0.57264818879454282</v>
      </c>
      <c r="S152" s="12">
        <f t="shared" si="23"/>
        <v>2.1920310341338225</v>
      </c>
    </row>
    <row r="153" spans="1:19" x14ac:dyDescent="0.25">
      <c r="A153" s="4">
        <v>1.43</v>
      </c>
      <c r="B153" s="12">
        <f t="shared" si="24"/>
        <v>0.94819107333061592</v>
      </c>
      <c r="C153" s="12">
        <f t="shared" si="25"/>
        <v>3.0055823801118393</v>
      </c>
      <c r="E153" s="4">
        <v>1.43</v>
      </c>
      <c r="F153" s="12">
        <f t="shared" si="26"/>
        <v>0.92307656957689876</v>
      </c>
      <c r="G153" s="12">
        <f t="shared" si="20"/>
        <v>2.8744257656814649</v>
      </c>
      <c r="I153" s="4">
        <v>1.43</v>
      </c>
      <c r="J153" s="12">
        <f t="shared" si="27"/>
        <v>0.83947699789086994</v>
      </c>
      <c r="K153" s="12">
        <f t="shared" si="21"/>
        <v>2.6407317865161652</v>
      </c>
      <c r="M153" s="4">
        <v>1.43</v>
      </c>
      <c r="N153" s="12">
        <f t="shared" si="28"/>
        <v>0.69108368156431776</v>
      </c>
      <c r="O153" s="12">
        <f t="shared" si="22"/>
        <v>2.3776487471391206</v>
      </c>
      <c r="Q153" s="4">
        <v>1.43</v>
      </c>
      <c r="R153" s="12">
        <f t="shared" si="29"/>
        <v>0.56462798520065061</v>
      </c>
      <c r="S153" s="12">
        <f t="shared" si="23"/>
        <v>2.2018301267039471</v>
      </c>
    </row>
    <row r="154" spans="1:19" x14ac:dyDescent="0.25">
      <c r="A154" s="4">
        <v>1.44</v>
      </c>
      <c r="B154" s="12">
        <f t="shared" si="24"/>
        <v>0.92317846124833514</v>
      </c>
      <c r="C154" s="12">
        <f t="shared" si="25"/>
        <v>3.008260252735385</v>
      </c>
      <c r="E154" s="4">
        <v>1.44</v>
      </c>
      <c r="F154" s="12">
        <f t="shared" si="26"/>
        <v>0.89963824830409778</v>
      </c>
      <c r="G154" s="12">
        <f t="shared" si="20"/>
        <v>2.8795067209744039</v>
      </c>
      <c r="I154" s="4">
        <v>1.44</v>
      </c>
      <c r="J154" s="12">
        <f t="shared" si="27"/>
        <v>0.82077771623715268</v>
      </c>
      <c r="K154" s="12">
        <f t="shared" si="21"/>
        <v>2.6491633354613096</v>
      </c>
      <c r="M154" s="4">
        <v>1.44</v>
      </c>
      <c r="N154" s="12">
        <f t="shared" si="28"/>
        <v>0.67905064600215381</v>
      </c>
      <c r="O154" s="12">
        <f t="shared" si="22"/>
        <v>2.3876982834945815</v>
      </c>
      <c r="Q154" s="4">
        <v>1.44</v>
      </c>
      <c r="R154" s="12">
        <f t="shared" si="29"/>
        <v>0.5567410126474025</v>
      </c>
      <c r="S154" s="12">
        <f t="shared" si="23"/>
        <v>2.2114469177431371</v>
      </c>
    </row>
    <row r="155" spans="1:19" x14ac:dyDescent="0.25">
      <c r="A155" s="4">
        <v>1.45</v>
      </c>
      <c r="B155" s="12">
        <f t="shared" si="24"/>
        <v>0.89928521181454402</v>
      </c>
      <c r="C155" s="12">
        <f t="shared" si="25"/>
        <v>3.0108239154227565</v>
      </c>
      <c r="E155" s="4">
        <v>1.45</v>
      </c>
      <c r="F155" s="12">
        <f t="shared" si="26"/>
        <v>0.87719087317776012</v>
      </c>
      <c r="G155" s="12">
        <f t="shared" si="20"/>
        <v>2.884380558218643</v>
      </c>
      <c r="I155" s="4">
        <v>1.45</v>
      </c>
      <c r="J155" s="12">
        <f t="shared" si="27"/>
        <v>0.80272586890151554</v>
      </c>
      <c r="K155" s="12">
        <f t="shared" si="21"/>
        <v>2.6573016579088504</v>
      </c>
      <c r="M155" s="4">
        <v>1.45</v>
      </c>
      <c r="N155" s="12">
        <f t="shared" si="28"/>
        <v>0.66729997536218011</v>
      </c>
      <c r="O155" s="12">
        <f t="shared" si="22"/>
        <v>2.397493308561951</v>
      </c>
      <c r="Q155" s="4">
        <v>1.45</v>
      </c>
      <c r="R155" s="12">
        <f t="shared" si="29"/>
        <v>0.54898616524087929</v>
      </c>
      <c r="S155" s="12">
        <f t="shared" si="23"/>
        <v>2.2208853172235146</v>
      </c>
    </row>
    <row r="156" spans="1:19" x14ac:dyDescent="0.25">
      <c r="A156" s="4">
        <v>1.46</v>
      </c>
      <c r="B156" s="12">
        <f t="shared" si="24"/>
        <v>0.87643982139238774</v>
      </c>
      <c r="C156" s="12">
        <f t="shared" si="25"/>
        <v>3.0132806418216287</v>
      </c>
      <c r="E156" s="4">
        <v>1.46</v>
      </c>
      <c r="F156" s="12">
        <f t="shared" si="26"/>
        <v>0.85567573899245286</v>
      </c>
      <c r="G156" s="12">
        <f t="shared" si="20"/>
        <v>2.8890597592675946</v>
      </c>
      <c r="I156" s="4">
        <v>1.46</v>
      </c>
      <c r="J156" s="12">
        <f t="shared" si="27"/>
        <v>0.785292661162035</v>
      </c>
      <c r="K156" s="12">
        <f t="shared" si="21"/>
        <v>2.6651612510079934</v>
      </c>
      <c r="M156" s="4">
        <v>1.46</v>
      </c>
      <c r="N156" s="12">
        <f t="shared" si="28"/>
        <v>0.65582547472744701</v>
      </c>
      <c r="O156" s="12">
        <f t="shared" si="22"/>
        <v>2.4070421533309143</v>
      </c>
      <c r="Q156" s="4">
        <v>1.46</v>
      </c>
      <c r="R156" s="12">
        <f t="shared" si="29"/>
        <v>0.54136221880699231</v>
      </c>
      <c r="S156" s="12">
        <f t="shared" si="23"/>
        <v>2.2301491852124098</v>
      </c>
    </row>
    <row r="157" spans="1:19" x14ac:dyDescent="0.25">
      <c r="A157" s="4">
        <v>1.47</v>
      </c>
      <c r="B157" s="12">
        <f t="shared" si="24"/>
        <v>0.85457669133659864</v>
      </c>
      <c r="C157" s="12">
        <f t="shared" si="25"/>
        <v>3.0156371007439002</v>
      </c>
      <c r="E157" s="4">
        <v>1.47</v>
      </c>
      <c r="F157" s="12">
        <f t="shared" si="26"/>
        <v>0.83503855017219053</v>
      </c>
      <c r="G157" s="12">
        <f t="shared" si="20"/>
        <v>2.8935558340860208</v>
      </c>
      <c r="I157" s="4">
        <v>1.47</v>
      </c>
      <c r="J157" s="12">
        <f t="shared" si="27"/>
        <v>0.76845070797248194</v>
      </c>
      <c r="K157" s="12">
        <f t="shared" si="21"/>
        <v>2.6727557310769754</v>
      </c>
      <c r="M157" s="4">
        <v>1.47</v>
      </c>
      <c r="N157" s="12">
        <f t="shared" si="28"/>
        <v>0.64462089254422306</v>
      </c>
      <c r="O157" s="12">
        <f t="shared" si="22"/>
        <v>2.4163528740731564</v>
      </c>
      <c r="Q157" s="4">
        <v>1.47</v>
      </c>
      <c r="R157" s="12">
        <f t="shared" si="29"/>
        <v>0.53386784383782393</v>
      </c>
      <c r="S157" s="12">
        <f t="shared" si="23"/>
        <v>2.2392423281553242</v>
      </c>
    </row>
    <row r="158" spans="1:19" x14ac:dyDescent="0.25">
      <c r="A158" s="4">
        <v>1.48</v>
      </c>
      <c r="B158" s="12">
        <f t="shared" si="24"/>
        <v>0.83363553467709606</v>
      </c>
      <c r="C158" s="12">
        <f t="shared" si="25"/>
        <v>3.0178994175699732</v>
      </c>
      <c r="E158" s="4">
        <v>1.48</v>
      </c>
      <c r="F158" s="12">
        <f t="shared" si="26"/>
        <v>0.81522902650864537</v>
      </c>
      <c r="G158" s="12">
        <f t="shared" si="20"/>
        <v>2.8978794121221969</v>
      </c>
      <c r="I158" s="4">
        <v>1.48</v>
      </c>
      <c r="J158" s="12">
        <f t="shared" si="27"/>
        <v>0.75217397594285662</v>
      </c>
      <c r="K158" s="12">
        <f t="shared" si="21"/>
        <v>2.680097893792603</v>
      </c>
      <c r="M158" s="4">
        <v>1.48</v>
      </c>
      <c r="N158" s="12">
        <f t="shared" si="28"/>
        <v>0.63367995046422321</v>
      </c>
      <c r="O158" s="12">
        <f t="shared" si="22"/>
        <v>2.4254332566133616</v>
      </c>
      <c r="Q158" s="4">
        <v>1.48</v>
      </c>
      <c r="R158" s="12">
        <f t="shared" si="29"/>
        <v>0.52650161754198277</v>
      </c>
      <c r="S158" s="12">
        <f t="shared" si="23"/>
        <v>2.2481684956786632</v>
      </c>
    </row>
    <row r="159" spans="1:19" x14ac:dyDescent="0.25">
      <c r="A159" s="4">
        <v>1.49</v>
      </c>
      <c r="B159" s="12">
        <f t="shared" si="24"/>
        <v>0.81356085251134236</v>
      </c>
      <c r="C159" s="12">
        <f t="shared" si="25"/>
        <v>3.0200732283469232</v>
      </c>
      <c r="E159" s="4">
        <v>1.49</v>
      </c>
      <c r="F159" s="12">
        <f t="shared" si="26"/>
        <v>0.79620054904079418</v>
      </c>
      <c r="G159" s="12">
        <f t="shared" ref="G159:G210" si="30">ACOS((F$7^2-E159^2)/((((F$7^2-E159^2)^2)+((F$5/F$4)^2)*E159^2)^0.5))</f>
        <v>2.902040323731331</v>
      </c>
      <c r="I159" s="4">
        <v>1.49</v>
      </c>
      <c r="J159" s="12">
        <f t="shared" si="27"/>
        <v>0.73643772433747534</v>
      </c>
      <c r="K159" s="12">
        <f t="shared" ref="K159:K210" si="31">ACOS((J$7^2-I159^2)/((((J$7^2-I159^2)^2)+((J$5/J$4)^2)*I159^2)^0.5))</f>
        <v>2.6871997701475578</v>
      </c>
      <c r="M159" s="4">
        <v>1.49</v>
      </c>
      <c r="N159" s="12">
        <f t="shared" si="28"/>
        <v>0.62299636935025038</v>
      </c>
      <c r="O159" s="12">
        <f t="shared" ref="O159:O210" si="32">ACOS((N$7^2-M159^2)/((((N$7^2-M159^2)^2)+((N$5/N$4)^2)*M159^2)^0.5))</f>
        <v>2.4342908213480325</v>
      </c>
      <c r="Q159" s="4">
        <v>1.49</v>
      </c>
      <c r="R159" s="12">
        <f t="shared" si="29"/>
        <v>0.51926203503808521</v>
      </c>
      <c r="S159" s="12">
        <f t="shared" ref="S159:S210" si="33">ACOS((R$7^2-Q159^2)/((((R$7^2-Q159^2)^2)+((R$5/R$4)^2)*Q159^2)^0.5))</f>
        <v>2.2569313778694449</v>
      </c>
    </row>
    <row r="160" spans="1:19" x14ac:dyDescent="0.25">
      <c r="A160" s="4">
        <v>1.5</v>
      </c>
      <c r="B160" s="12">
        <f t="shared" si="24"/>
        <v>0.79430147078953761</v>
      </c>
      <c r="C160" s="12">
        <f t="shared" si="25"/>
        <v>3.0221637275714541</v>
      </c>
      <c r="E160" s="4">
        <v>1.5</v>
      </c>
      <c r="F160" s="12">
        <f t="shared" si="26"/>
        <v>0.77790984158441401</v>
      </c>
      <c r="G160" s="12">
        <f t="shared" si="30"/>
        <v>2.9060476728689295</v>
      </c>
      <c r="I160" s="4">
        <v>1.5</v>
      </c>
      <c r="J160" s="12">
        <f t="shared" si="27"/>
        <v>0.72121844597461882</v>
      </c>
      <c r="K160" s="12">
        <f t="shared" si="31"/>
        <v>2.6940726784326232</v>
      </c>
      <c r="M160" s="4">
        <v>1.5</v>
      </c>
      <c r="N160" s="12">
        <f t="shared" si="28"/>
        <v>0.61256389183168891</v>
      </c>
      <c r="O160" s="12">
        <f t="shared" si="32"/>
        <v>2.4429328288683299</v>
      </c>
      <c r="Q160" s="4">
        <v>1.5</v>
      </c>
      <c r="R160" s="12">
        <f t="shared" si="29"/>
        <v>0.5121475197315839</v>
      </c>
      <c r="S160" s="12">
        <f t="shared" si="33"/>
        <v>2.2655346029915995</v>
      </c>
    </row>
    <row r="161" spans="1:19" x14ac:dyDescent="0.25">
      <c r="A161" s="4">
        <v>1.51</v>
      </c>
      <c r="B161" s="12">
        <f t="shared" si="24"/>
        <v>0.77581012956447271</v>
      </c>
      <c r="C161" s="12">
        <f t="shared" si="25"/>
        <v>3.0241757104984437</v>
      </c>
      <c r="E161" s="4">
        <v>1.51</v>
      </c>
      <c r="F161" s="12">
        <f t="shared" si="26"/>
        <v>0.76031668395348129</v>
      </c>
      <c r="G161" s="12">
        <f t="shared" si="30"/>
        <v>2.9099099021084767</v>
      </c>
      <c r="I161" s="4">
        <v>1.51</v>
      </c>
      <c r="J161" s="12">
        <f t="shared" si="27"/>
        <v>0.70649380870981637</v>
      </c>
      <c r="K161" s="12">
        <f t="shared" si="31"/>
        <v>2.7007272724979536</v>
      </c>
      <c r="M161" s="4">
        <v>1.51</v>
      </c>
      <c r="N161" s="12">
        <f t="shared" si="28"/>
        <v>0.60237630176514823</v>
      </c>
      <c r="O161" s="12">
        <f t="shared" si="32"/>
        <v>2.4513662860615453</v>
      </c>
      <c r="Q161" s="4">
        <v>1.51</v>
      </c>
      <c r="R161" s="12">
        <f t="shared" si="29"/>
        <v>0.50515643291570445</v>
      </c>
      <c r="S161" s="12">
        <f t="shared" si="33"/>
        <v>2.2739817356008691</v>
      </c>
    </row>
    <row r="162" spans="1:19" x14ac:dyDescent="0.25">
      <c r="A162" s="4">
        <v>1.52</v>
      </c>
      <c r="B162" s="12">
        <f t="shared" si="24"/>
        <v>0.75804311793871781</v>
      </c>
      <c r="C162" s="12">
        <f t="shared" si="25"/>
        <v>3.0261136106907447</v>
      </c>
      <c r="E162" s="4">
        <v>1.52</v>
      </c>
      <c r="F162" s="12">
        <f t="shared" si="26"/>
        <v>0.74338365338475221</v>
      </c>
      <c r="G162" s="12">
        <f t="shared" si="30"/>
        <v>2.9136348508974503</v>
      </c>
      <c r="I162" s="4">
        <v>1.52</v>
      </c>
      <c r="J162" s="12">
        <f t="shared" si="27"/>
        <v>0.69224259802122068</v>
      </c>
      <c r="K162" s="12">
        <f t="shared" si="31"/>
        <v>2.7071735865408932</v>
      </c>
      <c r="M162" s="4">
        <v>1.52</v>
      </c>
      <c r="N162" s="12">
        <f t="shared" si="28"/>
        <v>0.59242744092567312</v>
      </c>
      <c r="O162" s="12">
        <f t="shared" si="32"/>
        <v>2.4595979525822709</v>
      </c>
      <c r="Q162" s="4">
        <v>1.52</v>
      </c>
      <c r="R162" s="12">
        <f t="shared" si="29"/>
        <v>0.49828708263733512</v>
      </c>
      <c r="S162" s="12">
        <f t="shared" si="33"/>
        <v>2.2822762750226886</v>
      </c>
    </row>
    <row r="163" spans="1:19" x14ac:dyDescent="0.25">
      <c r="A163" s="4">
        <v>1.53</v>
      </c>
      <c r="B163" s="12">
        <f t="shared" si="24"/>
        <v>0.74095994891600447</v>
      </c>
      <c r="C163" s="12">
        <f t="shared" si="25"/>
        <v>3.0279815334213032</v>
      </c>
      <c r="E163" s="4">
        <v>1.53</v>
      </c>
      <c r="F163" s="12">
        <f t="shared" si="26"/>
        <v>0.72707589108885518</v>
      </c>
      <c r="G163" s="12">
        <f t="shared" si="30"/>
        <v>2.9172298078455769</v>
      </c>
      <c r="I163" s="4">
        <v>1.53</v>
      </c>
      <c r="J163" s="12">
        <f t="shared" si="27"/>
        <v>0.67844466108342993</v>
      </c>
      <c r="K163" s="12">
        <f t="shared" si="31"/>
        <v>2.7134210766586913</v>
      </c>
      <c r="M163" s="4">
        <v>1.53</v>
      </c>
      <c r="N163" s="12">
        <f t="shared" si="28"/>
        <v>0.58271122322553648</v>
      </c>
      <c r="O163" s="12">
        <f t="shared" si="32"/>
        <v>2.4676343475990397</v>
      </c>
      <c r="Q163" s="4">
        <v>1.53</v>
      </c>
      <c r="R163" s="12">
        <f t="shared" si="29"/>
        <v>0.49153773186839894</v>
      </c>
      <c r="S163" s="12">
        <f t="shared" si="33"/>
        <v>2.2904216541597506</v>
      </c>
    </row>
    <row r="164" spans="1:19" x14ac:dyDescent="0.25">
      <c r="A164" s="4">
        <v>1.54</v>
      </c>
      <c r="B164" s="12">
        <f t="shared" si="24"/>
        <v>0.72452306918373188</v>
      </c>
      <c r="C164" s="12">
        <f t="shared" si="25"/>
        <v>3.0297832854508244</v>
      </c>
      <c r="E164" s="4">
        <v>1.54</v>
      </c>
      <c r="F164" s="12">
        <f t="shared" si="26"/>
        <v>0.7113608912128504</v>
      </c>
      <c r="G164" s="12">
        <f t="shared" si="30"/>
        <v>2.9207015577362476</v>
      </c>
      <c r="I164" s="4">
        <v>1.54</v>
      </c>
      <c r="J164" s="12">
        <f t="shared" si="27"/>
        <v>0.66508085260987881</v>
      </c>
      <c r="K164" s="12">
        <f t="shared" si="31"/>
        <v>2.7194786593936251</v>
      </c>
      <c r="M164" s="4">
        <v>1.54</v>
      </c>
      <c r="N164" s="12">
        <f t="shared" si="28"/>
        <v>0.57322164673088061</v>
      </c>
      <c r="O164" s="12">
        <f t="shared" si="32"/>
        <v>2.4754817567352561</v>
      </c>
      <c r="Q164" s="4">
        <v>1.54</v>
      </c>
      <c r="R164" s="12">
        <f t="shared" si="29"/>
        <v>0.48490660602260122</v>
      </c>
      <c r="S164" s="12">
        <f t="shared" si="33"/>
        <v>2.2984212385981913</v>
      </c>
    </row>
    <row r="165" spans="1:19" x14ac:dyDescent="0.25">
      <c r="A165" s="4">
        <v>1.55</v>
      </c>
      <c r="B165" s="12">
        <f t="shared" si="24"/>
        <v>0.70869759954596712</v>
      </c>
      <c r="C165" s="12">
        <f t="shared" si="25"/>
        <v>3.0315224016304274</v>
      </c>
      <c r="E165" s="4">
        <v>1.55</v>
      </c>
      <c r="F165" s="12">
        <f t="shared" si="26"/>
        <v>0.69620830981644655</v>
      </c>
      <c r="G165" s="12">
        <f t="shared" si="30"/>
        <v>2.9240564238634645</v>
      </c>
      <c r="I165" s="4">
        <v>1.55</v>
      </c>
      <c r="J165" s="12">
        <f t="shared" si="27"/>
        <v>0.6521329826588792</v>
      </c>
      <c r="K165" s="12">
        <f t="shared" si="31"/>
        <v>2.7253547474862274</v>
      </c>
      <c r="M165" s="4">
        <v>1.55</v>
      </c>
      <c r="N165" s="12">
        <f t="shared" si="28"/>
        <v>0.56395280372143308</v>
      </c>
      <c r="O165" s="12">
        <f t="shared" si="32"/>
        <v>2.4831462391348085</v>
      </c>
      <c r="Q165" s="4">
        <v>1.55</v>
      </c>
      <c r="R165" s="12">
        <f t="shared" si="29"/>
        <v>0.47839189985655761</v>
      </c>
      <c r="S165" s="12">
        <f t="shared" si="33"/>
        <v>2.3062783259835324</v>
      </c>
    </row>
    <row r="166" spans="1:19" x14ac:dyDescent="0.25">
      <c r="A166" s="4">
        <v>1.56</v>
      </c>
      <c r="B166" s="12">
        <f t="shared" si="24"/>
        <v>0.69345110231267382</v>
      </c>
      <c r="C166" s="12">
        <f t="shared" si="25"/>
        <v>3.0332021687162198</v>
      </c>
      <c r="E166" s="4">
        <v>1.56</v>
      </c>
      <c r="F166" s="12">
        <f t="shared" si="26"/>
        <v>0.68158979174236933</v>
      </c>
      <c r="G166" s="12">
        <f t="shared" si="30"/>
        <v>2.9273003062206353</v>
      </c>
      <c r="I166" s="4">
        <v>1.56</v>
      </c>
      <c r="J166" s="12">
        <f t="shared" si="27"/>
        <v>0.6395837665306715</v>
      </c>
      <c r="K166" s="12">
        <f t="shared" si="31"/>
        <v>2.7310572830399362</v>
      </c>
      <c r="M166" s="4">
        <v>1.56</v>
      </c>
      <c r="N166" s="12">
        <f t="shared" si="28"/>
        <v>0.55489888901524853</v>
      </c>
      <c r="O166" s="12">
        <f t="shared" si="32"/>
        <v>2.4906336345929807</v>
      </c>
      <c r="Q166" s="4">
        <v>1.56</v>
      </c>
      <c r="R166" s="12">
        <f t="shared" si="29"/>
        <v>0.47199178379320184</v>
      </c>
      <c r="S166" s="12">
        <f t="shared" si="33"/>
        <v>2.3139961456395617</v>
      </c>
    </row>
    <row r="167" spans="1:19" x14ac:dyDescent="0.25">
      <c r="A167" s="4">
        <v>1.57</v>
      </c>
      <c r="B167" s="12">
        <f t="shared" si="24"/>
        <v>0.6787533724488678</v>
      </c>
      <c r="C167" s="12">
        <f t="shared" si="25"/>
        <v>3.0348256467299781</v>
      </c>
      <c r="E167" s="4">
        <v>1.57</v>
      </c>
      <c r="F167" s="12">
        <f t="shared" si="26"/>
        <v>0.66747881350556482</v>
      </c>
      <c r="G167" s="12">
        <f t="shared" si="30"/>
        <v>2.930438716001742</v>
      </c>
      <c r="I167" s="4">
        <v>1.57</v>
      </c>
      <c r="J167" s="12">
        <f t="shared" si="27"/>
        <v>0.62741677682926689</v>
      </c>
      <c r="K167" s="12">
        <f t="shared" si="31"/>
        <v>2.7365937682879586</v>
      </c>
      <c r="M167" s="4">
        <v>1.57</v>
      </c>
      <c r="N167" s="12">
        <f t="shared" si="28"/>
        <v>0.54605420675888339</v>
      </c>
      <c r="O167" s="12">
        <f t="shared" si="32"/>
        <v>2.497949570702275</v>
      </c>
      <c r="Q167" s="4">
        <v>1.57</v>
      </c>
      <c r="R167" s="12">
        <f t="shared" si="29"/>
        <v>0.46570440970411092</v>
      </c>
      <c r="S167" s="12">
        <f t="shared" si="33"/>
        <v>2.3215778584053668</v>
      </c>
    </row>
    <row r="168" spans="1:19" x14ac:dyDescent="0.25">
      <c r="A168" s="4">
        <v>1.58</v>
      </c>
      <c r="B168" s="12">
        <f t="shared" si="24"/>
        <v>0.66457624971145113</v>
      </c>
      <c r="C168" s="12">
        <f t="shared" si="25"/>
        <v>3.0363956881552108</v>
      </c>
      <c r="E168" s="4">
        <v>1.58</v>
      </c>
      <c r="F168" s="12">
        <f t="shared" si="26"/>
        <v>0.65385054054027636</v>
      </c>
      <c r="G168" s="12">
        <f t="shared" si="30"/>
        <v>2.9334768068187413</v>
      </c>
      <c r="I168" s="4">
        <v>1.58</v>
      </c>
      <c r="J168" s="12">
        <f t="shared" si="27"/>
        <v>0.61561639772080146</v>
      </c>
      <c r="K168" s="12">
        <f t="shared" si="31"/>
        <v>2.7419712941407601</v>
      </c>
      <c r="M168" s="4">
        <v>1.58</v>
      </c>
      <c r="N168" s="12">
        <f t="shared" si="28"/>
        <v>0.53741317586357529</v>
      </c>
      <c r="O168" s="12">
        <f t="shared" si="32"/>
        <v>2.5050994699706823</v>
      </c>
      <c r="Q168" s="4">
        <v>1.58</v>
      </c>
      <c r="R168" s="12">
        <f t="shared" si="29"/>
        <v>0.45952791618601085</v>
      </c>
      <c r="S168" s="12">
        <f t="shared" si="33"/>
        <v>2.3290265566675816</v>
      </c>
    </row>
    <row r="169" spans="1:19" x14ac:dyDescent="0.25">
      <c r="A169" s="4">
        <v>1.59</v>
      </c>
      <c r="B169" s="12">
        <f t="shared" si="24"/>
        <v>0.65089344936354121</v>
      </c>
      <c r="C169" s="12">
        <f t="shared" si="25"/>
        <v>3.0379149552196498</v>
      </c>
      <c r="E169" s="4">
        <v>1.59</v>
      </c>
      <c r="F169" s="12">
        <f t="shared" si="26"/>
        <v>0.64068169733229774</v>
      </c>
      <c r="G169" s="12">
        <f t="shared" si="30"/>
        <v>2.9364194029899471</v>
      </c>
      <c r="I169" s="4">
        <v>1.59</v>
      </c>
      <c r="J169" s="12">
        <f t="shared" si="27"/>
        <v>0.60416778138740757</v>
      </c>
      <c r="K169" s="12">
        <f t="shared" si="31"/>
        <v>2.7471965666804441</v>
      </c>
      <c r="M169" s="4">
        <v>1.59</v>
      </c>
      <c r="N169" s="12">
        <f t="shared" si="28"/>
        <v>0.52897033424979434</v>
      </c>
      <c r="O169" s="12">
        <f t="shared" si="32"/>
        <v>2.5120885568768609</v>
      </c>
      <c r="Q169" s="4">
        <v>1.59</v>
      </c>
      <c r="R169" s="12">
        <f t="shared" si="29"/>
        <v>0.45346043336525221</v>
      </c>
      <c r="S169" s="12">
        <f t="shared" si="33"/>
        <v>2.336345264566742</v>
      </c>
    </row>
    <row r="170" spans="1:19" x14ac:dyDescent="0.25">
      <c r="A170" s="4">
        <v>1.6</v>
      </c>
      <c r="B170" s="12">
        <f t="shared" si="24"/>
        <v>0.63768040936605896</v>
      </c>
      <c r="C170" s="12">
        <f t="shared" si="25"/>
        <v>3.0393859354825397</v>
      </c>
      <c r="E170" s="4">
        <v>1.6</v>
      </c>
      <c r="F170" s="12">
        <f t="shared" si="26"/>
        <v>0.6279504491291602</v>
      </c>
      <c r="G170" s="12">
        <f t="shared" si="30"/>
        <v>2.93927102521149</v>
      </c>
      <c r="I170" s="4">
        <v>1.6</v>
      </c>
      <c r="J170" s="12">
        <f t="shared" si="27"/>
        <v>0.59305680665047789</v>
      </c>
      <c r="K170" s="12">
        <f t="shared" si="31"/>
        <v>2.7522759317566523</v>
      </c>
      <c r="M170" s="4">
        <v>1.6</v>
      </c>
      <c r="N170" s="12">
        <f t="shared" si="28"/>
        <v>0.52072034204589157</v>
      </c>
      <c r="O170" s="12">
        <f t="shared" si="32"/>
        <v>2.5189218648327261</v>
      </c>
      <c r="Q170" s="4">
        <v>1.6</v>
      </c>
      <c r="R170" s="12">
        <f t="shared" si="29"/>
        <v>0.44750008726252544</v>
      </c>
      <c r="S170" s="12">
        <f t="shared" si="33"/>
        <v>2.3435369383582931</v>
      </c>
    </row>
    <row r="171" spans="1:19" x14ac:dyDescent="0.25">
      <c r="A171" s="4">
        <v>1.61</v>
      </c>
      <c r="B171" s="12">
        <f t="shared" si="24"/>
        <v>0.62491415221234647</v>
      </c>
      <c r="C171" s="12">
        <f t="shared" si="25"/>
        <v>3.0408109559171823</v>
      </c>
      <c r="E171" s="4">
        <v>1.61</v>
      </c>
      <c r="F171" s="12">
        <f t="shared" si="26"/>
        <v>0.61563629406657261</v>
      </c>
      <c r="G171" s="12">
        <f t="shared" si="30"/>
        <v>2.9420359138870311</v>
      </c>
      <c r="I171" s="4">
        <v>1.61</v>
      </c>
      <c r="J171" s="12">
        <f t="shared" si="27"/>
        <v>0.5822700397182049</v>
      </c>
      <c r="K171" s="12">
        <f t="shared" si="31"/>
        <v>2.7572153978274505</v>
      </c>
      <c r="M171" s="4">
        <v>1.61</v>
      </c>
      <c r="N171" s="12">
        <f t="shared" si="28"/>
        <v>0.51265798387140316</v>
      </c>
      <c r="O171" s="12">
        <f t="shared" si="32"/>
        <v>2.525604243029254</v>
      </c>
      <c r="Q171" s="4">
        <v>1.61</v>
      </c>
      <c r="R171" s="12">
        <f t="shared" si="29"/>
        <v>0.4416450037485305</v>
      </c>
      <c r="S171" s="12">
        <f t="shared" si="33"/>
        <v>2.3506044669104167</v>
      </c>
    </row>
    <row r="172" spans="1:19" x14ac:dyDescent="0.25">
      <c r="A172" s="4">
        <v>1.62</v>
      </c>
      <c r="B172" s="12">
        <f t="shared" si="24"/>
        <v>0.6125731598004116</v>
      </c>
      <c r="C172" s="12">
        <f t="shared" si="25"/>
        <v>3.042192195655165</v>
      </c>
      <c r="E172" s="4">
        <v>1.62</v>
      </c>
      <c r="F172" s="12">
        <f t="shared" si="26"/>
        <v>0.60371996467754707</v>
      </c>
      <c r="G172" s="12">
        <f t="shared" si="30"/>
        <v>2.9447180503586603</v>
      </c>
      <c r="I172" s="4">
        <v>1.62</v>
      </c>
      <c r="J172" s="12">
        <f t="shared" si="27"/>
        <v>0.57179469699819929</v>
      </c>
      <c r="K172" s="12">
        <f t="shared" si="31"/>
        <v>2.7620206571781081</v>
      </c>
      <c r="M172" s="4">
        <v>1.62</v>
      </c>
      <c r="N172" s="12">
        <f t="shared" si="28"/>
        <v>0.50477817032177597</v>
      </c>
      <c r="O172" s="12">
        <f t="shared" si="32"/>
        <v>2.5321403631458725</v>
      </c>
      <c r="Q172" s="4">
        <v>1.62</v>
      </c>
      <c r="R172" s="12">
        <f t="shared" si="29"/>
        <v>0.43589331211974802</v>
      </c>
      <c r="S172" s="12">
        <f t="shared" si="33"/>
        <v>2.3575506723223114</v>
      </c>
    </row>
    <row r="173" spans="1:19" x14ac:dyDescent="0.25">
      <c r="A173" s="4">
        <v>1.63</v>
      </c>
      <c r="B173" s="12">
        <f t="shared" si="24"/>
        <v>0.60063725993473749</v>
      </c>
      <c r="C173" s="12">
        <f t="shared" si="25"/>
        <v>3.0435316975380262</v>
      </c>
      <c r="E173" s="4">
        <v>1.63</v>
      </c>
      <c r="F173" s="12">
        <f t="shared" si="26"/>
        <v>0.59218333786357136</v>
      </c>
      <c r="G173" s="12">
        <f t="shared" si="30"/>
        <v>2.9473211762538485</v>
      </c>
      <c r="I173" s="4">
        <v>1.63</v>
      </c>
      <c r="J173" s="12">
        <f t="shared" si="27"/>
        <v>0.56161860990589807</v>
      </c>
      <c r="K173" s="12">
        <f t="shared" si="31"/>
        <v>2.7666971056407279</v>
      </c>
      <c r="M173" s="4">
        <v>1.63</v>
      </c>
      <c r="N173" s="12">
        <f t="shared" si="28"/>
        <v>0.49707593875878114</v>
      </c>
      <c r="O173" s="12">
        <f t="shared" si="32"/>
        <v>2.5385347259077715</v>
      </c>
      <c r="Q173" s="4">
        <v>1.63</v>
      </c>
      <c r="R173" s="12">
        <f t="shared" si="29"/>
        <v>0.43024314832190114</v>
      </c>
      <c r="S173" s="12">
        <f t="shared" si="33"/>
        <v>2.3643783106479597</v>
      </c>
    </row>
    <row r="174" spans="1:19" x14ac:dyDescent="0.25">
      <c r="A174" s="4">
        <v>1.64</v>
      </c>
      <c r="B174" s="12">
        <f t="shared" si="24"/>
        <v>0.58908752322014013</v>
      </c>
      <c r="C174" s="12">
        <f t="shared" si="25"/>
        <v>3.0448313786042709</v>
      </c>
      <c r="E174" s="4">
        <v>1.64</v>
      </c>
      <c r="F174" s="12">
        <f t="shared" si="26"/>
        <v>0.58100935250677854</v>
      </c>
      <c r="G174" s="12">
        <f t="shared" si="30"/>
        <v>2.949848811138799</v>
      </c>
      <c r="I174" s="4">
        <v>1.64</v>
      </c>
      <c r="J174" s="12">
        <f t="shared" si="27"/>
        <v>0.55173019159251835</v>
      </c>
      <c r="K174" s="12">
        <f t="shared" si="31"/>
        <v>2.7712498609283607</v>
      </c>
      <c r="M174" s="4">
        <v>1.64</v>
      </c>
      <c r="N174" s="12">
        <f t="shared" si="28"/>
        <v>0.48954645349956033</v>
      </c>
      <c r="O174" s="12">
        <f t="shared" si="32"/>
        <v>2.5447916674789246</v>
      </c>
      <c r="Q174" s="4">
        <v>1.64</v>
      </c>
      <c r="R174" s="12">
        <f t="shared" si="29"/>
        <v>0.4246926578471526</v>
      </c>
      <c r="S174" s="12">
        <f t="shared" si="33"/>
        <v>2.3710900727117297</v>
      </c>
    </row>
    <row r="175" spans="1:19" x14ac:dyDescent="0.25">
      <c r="A175" s="4">
        <v>1.65</v>
      </c>
      <c r="B175" s="12">
        <f t="shared" si="24"/>
        <v>0.57790616925791272</v>
      </c>
      <c r="C175" s="12">
        <f t="shared" si="25"/>
        <v>3.0460930396243096</v>
      </c>
      <c r="E175" s="4">
        <v>1.65</v>
      </c>
      <c r="F175" s="12">
        <f t="shared" si="26"/>
        <v>0.57018193399002182</v>
      </c>
      <c r="G175" s="12">
        <f t="shared" si="30"/>
        <v>2.9523042686471328</v>
      </c>
      <c r="I175" s="4">
        <v>1.65</v>
      </c>
      <c r="J175" s="12">
        <f t="shared" si="27"/>
        <v>0.54211840551189139</v>
      </c>
      <c r="K175" s="12">
        <f t="shared" si="31"/>
        <v>2.7756837796884883</v>
      </c>
      <c r="M175" s="4">
        <v>1.65</v>
      </c>
      <c r="N175" s="12">
        <f t="shared" si="28"/>
        <v>0.48218500548704379</v>
      </c>
      <c r="O175" s="12">
        <f t="shared" si="32"/>
        <v>2.5509153656815347</v>
      </c>
      <c r="Q175" s="4">
        <v>1.65</v>
      </c>
      <c r="R175" s="12">
        <f t="shared" si="29"/>
        <v>0.41923999832957815</v>
      </c>
      <c r="S175" s="12">
        <f t="shared" si="33"/>
        <v>2.3776885850033382</v>
      </c>
    </row>
    <row r="176" spans="1:19" x14ac:dyDescent="0.25">
      <c r="A176" s="4">
        <v>1.66</v>
      </c>
      <c r="B176" s="12">
        <f t="shared" si="24"/>
        <v>0.5670764811827369</v>
      </c>
      <c r="C176" s="12">
        <f t="shared" si="25"/>
        <v>3.0473183737824083</v>
      </c>
      <c r="E176" s="4">
        <v>1.66</v>
      </c>
      <c r="F176" s="12">
        <f t="shared" si="26"/>
        <v>0.55968592496949943</v>
      </c>
      <c r="G176" s="12">
        <f t="shared" si="30"/>
        <v>2.95469067123397</v>
      </c>
      <c r="I176" s="4">
        <v>1.66</v>
      </c>
      <c r="J176" s="12">
        <f t="shared" si="27"/>
        <v>0.53277273574306006</v>
      </c>
      <c r="K176" s="12">
        <f t="shared" si="31"/>
        <v>2.7800034733727008</v>
      </c>
      <c r="M176" s="4">
        <v>1.66</v>
      </c>
      <c r="N176" s="12">
        <f t="shared" si="28"/>
        <v>0.47498701151525863</v>
      </c>
      <c r="O176" s="12">
        <f t="shared" si="32"/>
        <v>2.556909846035158</v>
      </c>
      <c r="Q176" s="4">
        <v>1.66</v>
      </c>
      <c r="R176" s="12">
        <f t="shared" si="29"/>
        <v>0.41388334186198034</v>
      </c>
      <c r="S176" s="12">
        <f t="shared" si="33"/>
        <v>2.3841764106408601</v>
      </c>
    </row>
    <row r="177" spans="1:19" x14ac:dyDescent="0.25">
      <c r="A177" s="4">
        <v>1.67</v>
      </c>
      <c r="B177" s="12">
        <f t="shared" si="24"/>
        <v>0.5565827276904276</v>
      </c>
      <c r="C177" s="12">
        <f t="shared" si="25"/>
        <v>3.0485089745932763</v>
      </c>
      <c r="E177" s="4">
        <v>1.67</v>
      </c>
      <c r="F177" s="12">
        <f t="shared" si="26"/>
        <v>0.54950702181337974</v>
      </c>
      <c r="G177" s="12">
        <f t="shared" si="30"/>
        <v>2.95701096368906</v>
      </c>
      <c r="I177" s="4">
        <v>1.67</v>
      </c>
      <c r="J177" s="12">
        <f t="shared" si="27"/>
        <v>0.52368315898462592</v>
      </c>
      <c r="K177" s="12">
        <f t="shared" si="31"/>
        <v>2.7842133230117923</v>
      </c>
      <c r="M177" s="4">
        <v>1.67</v>
      </c>
      <c r="N177" s="12">
        <f t="shared" si="28"/>
        <v>0.4679480130747688</v>
      </c>
      <c r="O177" s="12">
        <f t="shared" si="32"/>
        <v>2.5627789876109359</v>
      </c>
      <c r="Q177" s="4">
        <v>1.67</v>
      </c>
      <c r="R177" s="12">
        <f t="shared" si="29"/>
        <v>0.40862087705569156</v>
      </c>
      <c r="S177" s="12">
        <f t="shared" si="33"/>
        <v>2.3905560503914867</v>
      </c>
    </row>
    <row r="178" spans="1:19" x14ac:dyDescent="0.25">
      <c r="A178" s="4">
        <v>1.68</v>
      </c>
      <c r="B178" s="12">
        <f t="shared" si="24"/>
        <v>0.54641009180383948</v>
      </c>
      <c r="C178" s="12">
        <f t="shared" si="25"/>
        <v>3.0496663431306761</v>
      </c>
      <c r="E178" s="4">
        <v>1.68</v>
      </c>
      <c r="F178" s="12">
        <f t="shared" si="26"/>
        <v>0.53963171618082884</v>
      </c>
      <c r="G178" s="12">
        <f t="shared" si="30"/>
        <v>2.9592679255280299</v>
      </c>
      <c r="I178" s="4">
        <v>1.68</v>
      </c>
      <c r="J178" s="12">
        <f t="shared" si="27"/>
        <v>0.51484011813714969</v>
      </c>
      <c r="K178" s="12">
        <f t="shared" si="31"/>
        <v>2.788317492978587</v>
      </c>
      <c r="M178" s="4">
        <v>1.68</v>
      </c>
      <c r="N178" s="12">
        <f t="shared" si="28"/>
        <v>0.46106367487603683</v>
      </c>
      <c r="O178" s="12">
        <f t="shared" si="32"/>
        <v>2.5685265286981807</v>
      </c>
      <c r="Q178" s="4">
        <v>1.68</v>
      </c>
      <c r="R178" s="12">
        <f t="shared" si="29"/>
        <v>0.40345081086363804</v>
      </c>
      <c r="S178" s="12">
        <f t="shared" si="33"/>
        <v>2.3968299437407068</v>
      </c>
    </row>
    <row r="179" spans="1:19" x14ac:dyDescent="0.25">
      <c r="A179" s="4">
        <v>1.69</v>
      </c>
      <c r="B179" s="12">
        <f t="shared" si="24"/>
        <v>0.53654460570921614</v>
      </c>
      <c r="C179" s="12">
        <f t="shared" si="25"/>
        <v>3.0507918946367081</v>
      </c>
      <c r="E179" s="4">
        <v>1.69</v>
      </c>
      <c r="F179" s="12">
        <f t="shared" si="26"/>
        <v>0.53004724126990299</v>
      </c>
      <c r="G179" s="12">
        <f t="shared" si="30"/>
        <v>2.9614641823680881</v>
      </c>
      <c r="I179" s="4">
        <v>1.69</v>
      </c>
      <c r="J179" s="12">
        <f t="shared" si="27"/>
        <v>0.50623449739112336</v>
      </c>
      <c r="K179" s="12">
        <f t="shared" si="31"/>
        <v>2.7923199438142809</v>
      </c>
      <c r="M179" s="4">
        <v>1.69</v>
      </c>
      <c r="N179" s="12">
        <f t="shared" si="28"/>
        <v>0.45432978310182043</v>
      </c>
      <c r="O179" s="12">
        <f t="shared" si="32"/>
        <v>2.5741560722821264</v>
      </c>
      <c r="Q179" s="4">
        <v>1.69</v>
      </c>
      <c r="R179" s="12">
        <f t="shared" si="29"/>
        <v>0.39837137018562646</v>
      </c>
      <c r="S179" s="12">
        <f t="shared" si="33"/>
        <v>2.4030004700014787</v>
      </c>
    </row>
    <row r="180" spans="1:19" x14ac:dyDescent="0.25">
      <c r="A180" s="4">
        <v>1.7</v>
      </c>
      <c r="B180" s="12">
        <f t="shared" si="24"/>
        <v>0.52697309106961909</v>
      </c>
      <c r="C180" s="12">
        <f t="shared" si="25"/>
        <v>3.0518869645727325</v>
      </c>
      <c r="E180" s="4">
        <v>1.7</v>
      </c>
      <c r="F180" s="12">
        <f t="shared" si="26"/>
        <v>0.52074152231077753</v>
      </c>
      <c r="G180" s="12">
        <f t="shared" si="30"/>
        <v>2.9636022163832472</v>
      </c>
      <c r="I180" s="4">
        <v>1.7</v>
      </c>
      <c r="J180" s="12">
        <f t="shared" si="27"/>
        <v>0.49785759873996666</v>
      </c>
      <c r="K180" s="12">
        <f t="shared" si="31"/>
        <v>2.7962244441882005</v>
      </c>
      <c r="M180" s="4">
        <v>1.7</v>
      </c>
      <c r="N180" s="12">
        <f t="shared" si="28"/>
        <v>0.44774224343373054</v>
      </c>
      <c r="O180" s="12">
        <f t="shared" si="32"/>
        <v>2.5796710913329779</v>
      </c>
      <c r="Q180" s="4">
        <v>1.7</v>
      </c>
      <c r="R180" s="12">
        <f t="shared" si="29"/>
        <v>0.39338080327355524</v>
      </c>
      <c r="S180" s="12">
        <f t="shared" si="33"/>
        <v>2.4090699494557724</v>
      </c>
    </row>
    <row r="181" spans="1:19" x14ac:dyDescent="0.25">
      <c r="A181" s="4">
        <v>1.71</v>
      </c>
      <c r="B181" s="12">
        <f t="shared" si="24"/>
        <v>0.51768310428725883</v>
      </c>
      <c r="C181" s="12">
        <f t="shared" si="25"/>
        <v>3.0529528141660771</v>
      </c>
      <c r="E181" s="4">
        <v>1.71</v>
      </c>
      <c r="F181" s="12">
        <f t="shared" si="26"/>
        <v>0.51170313092345765</v>
      </c>
      <c r="G181" s="12">
        <f t="shared" si="30"/>
        <v>2.965684375924158</v>
      </c>
      <c r="I181" s="4">
        <v>1.71</v>
      </c>
      <c r="J181" s="12">
        <f t="shared" si="27"/>
        <v>0.48970111983991599</v>
      </c>
      <c r="K181" s="12">
        <f t="shared" si="31"/>
        <v>2.8000345820553099</v>
      </c>
      <c r="M181" s="4">
        <v>1.71</v>
      </c>
      <c r="N181" s="12">
        <f t="shared" si="28"/>
        <v>0.44129707889272241</v>
      </c>
      <c r="O181" s="12">
        <f t="shared" si="32"/>
        <v>2.5850749339074564</v>
      </c>
      <c r="Q181" s="4">
        <v>1.71</v>
      </c>
      <c r="R181" s="12">
        <f t="shared" si="29"/>
        <v>0.38847738095305639</v>
      </c>
      <c r="S181" s="12">
        <f t="shared" si="33"/>
        <v>2.4150406445216284</v>
      </c>
    </row>
    <row r="182" spans="1:19" x14ac:dyDescent="0.25">
      <c r="A182" s="4">
        <v>1.72</v>
      </c>
      <c r="B182" s="12">
        <f t="shared" si="24"/>
        <v>0.50866288624381473</v>
      </c>
      <c r="C182" s="12">
        <f t="shared" si="25"/>
        <v>3.0539906355008251</v>
      </c>
      <c r="E182" s="4">
        <v>1.72</v>
      </c>
      <c r="F182" s="12">
        <f t="shared" si="26"/>
        <v>0.50292124299709828</v>
      </c>
      <c r="G182" s="12">
        <f t="shared" si="30"/>
        <v>2.9677128843788614</v>
      </c>
      <c r="I182" s="4">
        <v>1.72</v>
      </c>
      <c r="J182" s="12">
        <f t="shared" si="27"/>
        <v>0.48175713314147051</v>
      </c>
      <c r="K182" s="12">
        <f t="shared" si="31"/>
        <v>2.8037537750707884</v>
      </c>
      <c r="M182" s="4">
        <v>1.72</v>
      </c>
      <c r="N182" s="12">
        <f t="shared" si="28"/>
        <v>0.43499042752850248</v>
      </c>
      <c r="O182" s="12">
        <f t="shared" si="32"/>
        <v>2.5903708280649784</v>
      </c>
      <c r="Q182" s="4">
        <v>1.72</v>
      </c>
      <c r="R182" s="12">
        <f t="shared" si="29"/>
        <v>0.38365939767693641</v>
      </c>
      <c r="S182" s="12">
        <f t="shared" si="33"/>
        <v>2.4209147609395592</v>
      </c>
    </row>
    <row r="183" spans="1:19" x14ac:dyDescent="0.25">
      <c r="A183" s="4">
        <v>1.73</v>
      </c>
      <c r="B183" s="12">
        <f t="shared" si="24"/>
        <v>0.49990131609822758</v>
      </c>
      <c r="C183" s="12">
        <f t="shared" si="25"/>
        <v>3.0550015561957347</v>
      </c>
      <c r="E183" s="4">
        <v>1.73</v>
      </c>
      <c r="F183" s="12">
        <f t="shared" si="26"/>
        <v>0.49438559978190816</v>
      </c>
      <c r="G183" s="12">
        <f t="shared" si="30"/>
        <v>2.9696898483429539</v>
      </c>
      <c r="I183" s="4">
        <v>1.73</v>
      </c>
      <c r="J183" s="12">
        <f t="shared" si="27"/>
        <v>0.47401806622008696</v>
      </c>
      <c r="K183" s="12">
        <f t="shared" si="31"/>
        <v>2.8073852803162991</v>
      </c>
      <c r="M183" s="4">
        <v>1.73</v>
      </c>
      <c r="N183" s="12">
        <f t="shared" si="28"/>
        <v>0.42881853998856417</v>
      </c>
      <c r="O183" s="12">
        <f t="shared" si="32"/>
        <v>2.5955618866013275</v>
      </c>
      <c r="Q183" s="4">
        <v>1.73</v>
      </c>
      <c r="R183" s="12">
        <f t="shared" si="29"/>
        <v>0.37892517242471024</v>
      </c>
      <c r="S183" s="12">
        <f t="shared" si="33"/>
        <v>2.4266944489727695</v>
      </c>
    </row>
    <row r="184" spans="1:19" x14ac:dyDescent="0.25">
      <c r="A184" s="4">
        <v>1.74</v>
      </c>
      <c r="B184" s="12">
        <f t="shared" si="24"/>
        <v>0.49138786876586271</v>
      </c>
      <c r="C184" s="12">
        <f t="shared" si="25"/>
        <v>3.0559866437078105</v>
      </c>
      <c r="E184" s="4">
        <v>1.74</v>
      </c>
      <c r="F184" s="12">
        <f t="shared" si="26"/>
        <v>0.48608647191479948</v>
      </c>
      <c r="G184" s="12">
        <f t="shared" si="30"/>
        <v>2.9716172651607353</v>
      </c>
      <c r="I184" s="4">
        <v>1.74</v>
      </c>
      <c r="J184" s="12">
        <f t="shared" si="27"/>
        <v>0.46647668323700059</v>
      </c>
      <c r="K184" s="12">
        <f t="shared" si="31"/>
        <v>2.8109322033883122</v>
      </c>
      <c r="M184" s="4">
        <v>1.74</v>
      </c>
      <c r="N184" s="12">
        <f t="shared" si="28"/>
        <v>0.42277777699374947</v>
      </c>
      <c r="O184" s="12">
        <f t="shared" si="32"/>
        <v>2.600651111603292</v>
      </c>
      <c r="Q184" s="4">
        <v>1.74</v>
      </c>
      <c r="R184" s="12">
        <f t="shared" si="29"/>
        <v>0.37427304946150158</v>
      </c>
      <c r="S184" s="12">
        <f t="shared" si="33"/>
        <v>2.4323818046162526</v>
      </c>
    </row>
    <row r="185" spans="1:19" x14ac:dyDescent="0.25">
      <c r="A185" s="4">
        <v>1.75</v>
      </c>
      <c r="B185" s="12">
        <f t="shared" si="24"/>
        <v>0.48311257574216793</v>
      </c>
      <c r="C185" s="12">
        <f t="shared" si="25"/>
        <v>3.0569469092959154</v>
      </c>
      <c r="E185" s="4">
        <v>1.75</v>
      </c>
      <c r="F185" s="12">
        <f t="shared" si="26"/>
        <v>0.47801462612690598</v>
      </c>
      <c r="G185" s="12">
        <f t="shared" si="30"/>
        <v>2.9734970298927474</v>
      </c>
      <c r="I185" s="4">
        <v>1.75</v>
      </c>
      <c r="J185" s="12">
        <f t="shared" si="27"/>
        <v>0.45912606746430368</v>
      </c>
      <c r="K185" s="12">
        <f t="shared" si="31"/>
        <v>2.8143975068948639</v>
      </c>
      <c r="M185" s="4">
        <v>1.75</v>
      </c>
      <c r="N185" s="12">
        <f t="shared" si="28"/>
        <v>0.4168646067438419</v>
      </c>
      <c r="O185" s="12">
        <f t="shared" si="32"/>
        <v>2.6056413988282285</v>
      </c>
      <c r="Q185" s="4">
        <v>1.75</v>
      </c>
      <c r="R185" s="12">
        <f t="shared" si="29"/>
        <v>0.36970139896862619</v>
      </c>
      <c r="S185" s="12">
        <f t="shared" si="33"/>
        <v>2.4379788708103409</v>
      </c>
    </row>
    <row r="186" spans="1:19" x14ac:dyDescent="0.25">
      <c r="A186" s="4">
        <v>1.76</v>
      </c>
      <c r="B186" s="12">
        <f t="shared" si="24"/>
        <v>0.47506598896864483</v>
      </c>
      <c r="C186" s="12">
        <f t="shared" si="25"/>
        <v>3.057883311675361</v>
      </c>
      <c r="E186" s="4">
        <v>1.76</v>
      </c>
      <c r="F186" s="12">
        <f t="shared" si="26"/>
        <v>0.47016129440520499</v>
      </c>
      <c r="G186" s="12">
        <f t="shared" si="30"/>
        <v>2.9753309417597</v>
      </c>
      <c r="I186" s="4">
        <v>1.76</v>
      </c>
      <c r="J186" s="12">
        <f t="shared" si="27"/>
        <v>0.45195960481169634</v>
      </c>
      <c r="K186" s="12">
        <f t="shared" si="31"/>
        <v>2.8177840184035539</v>
      </c>
      <c r="M186" s="4">
        <v>1.76</v>
      </c>
      <c r="N186" s="12">
        <f t="shared" si="28"/>
        <v>0.41107560227367645</v>
      </c>
      <c r="O186" s="12">
        <f t="shared" si="32"/>
        <v>2.6105355419128884</v>
      </c>
      <c r="Q186" s="4">
        <v>1.76</v>
      </c>
      <c r="R186" s="12">
        <f t="shared" si="29"/>
        <v>0.36520861755727374</v>
      </c>
      <c r="S186" s="12">
        <f t="shared" si="33"/>
        <v>2.4434876386548043</v>
      </c>
    </row>
    <row r="187" spans="1:19" x14ac:dyDescent="0.25">
      <c r="A187" s="4">
        <v>1.77</v>
      </c>
      <c r="B187" s="12">
        <f t="shared" si="24"/>
        <v>0.46723914746968304</v>
      </c>
      <c r="C187" s="12">
        <f t="shared" si="25"/>
        <v>3.0587967603911683</v>
      </c>
      <c r="E187" s="4">
        <v>1.77</v>
      </c>
      <c r="F187" s="12">
        <f t="shared" si="26"/>
        <v>0.46251814540204816</v>
      </c>
      <c r="G187" s="12">
        <f t="shared" si="30"/>
        <v>2.977120710107779</v>
      </c>
      <c r="I187" s="4">
        <v>1.77</v>
      </c>
      <c r="J187" s="12">
        <f t="shared" si="27"/>
        <v>0.44497096829557475</v>
      </c>
      <c r="K187" s="12">
        <f t="shared" si="31"/>
        <v>2.8210944378801965</v>
      </c>
      <c r="M187" s="4">
        <v>1.77</v>
      </c>
      <c r="N187" s="12">
        <f t="shared" si="28"/>
        <v>0.40540743877756275</v>
      </c>
      <c r="O187" s="12">
        <f t="shared" si="32"/>
        <v>2.6153362364161321</v>
      </c>
      <c r="Q187" s="4">
        <v>1.77</v>
      </c>
      <c r="R187" s="12">
        <f t="shared" si="29"/>
        <v>0.36079312867585261</v>
      </c>
      <c r="S187" s="12">
        <f t="shared" si="33"/>
        <v>2.4489100486200046</v>
      </c>
    </row>
    <row r="188" spans="1:19" x14ac:dyDescent="0.25">
      <c r="A188" s="4">
        <v>1.78</v>
      </c>
      <c r="B188" s="12">
        <f t="shared" si="24"/>
        <v>0.45962354651607679</v>
      </c>
      <c r="C188" s="12">
        <f t="shared" si="25"/>
        <v>3.0596881189348979</v>
      </c>
      <c r="E188" s="4">
        <v>1.78</v>
      </c>
      <c r="F188" s="12">
        <f t="shared" si="26"/>
        <v>0.45507725790574594</v>
      </c>
      <c r="G188" s="12">
        <f t="shared" si="30"/>
        <v>2.9788679599361219</v>
      </c>
      <c r="I188" s="4">
        <v>1.78</v>
      </c>
      <c r="J188" s="12">
        <f t="shared" si="27"/>
        <v>0.43815410339431898</v>
      </c>
      <c r="K188" s="12">
        <f t="shared" si="31"/>
        <v>2.8243313446545208</v>
      </c>
      <c r="M188" s="4">
        <v>1.78</v>
      </c>
      <c r="N188" s="12">
        <f t="shared" si="28"/>
        <v>0.39985689091743837</v>
      </c>
      <c r="O188" s="12">
        <f t="shared" si="32"/>
        <v>2.6200460837003696</v>
      </c>
      <c r="Q188" s="4">
        <v>1.78</v>
      </c>
      <c r="R188" s="12">
        <f t="shared" si="29"/>
        <v>0.35645338292077311</v>
      </c>
      <c r="S188" s="12">
        <f t="shared" si="33"/>
        <v>2.4542479917520446</v>
      </c>
    </row>
    <row r="189" spans="1:19" x14ac:dyDescent="0.25">
      <c r="A189" s="4">
        <v>1.79</v>
      </c>
      <c r="B189" s="12">
        <f t="shared" si="24"/>
        <v>0.45221110909527501</v>
      </c>
      <c r="C189" s="12">
        <f t="shared" si="25"/>
        <v>3.0605582076275182</v>
      </c>
      <c r="E189" s="4">
        <v>1.79</v>
      </c>
      <c r="F189" s="12">
        <f t="shared" si="26"/>
        <v>0.44783109620269251</v>
      </c>
      <c r="G189" s="12">
        <f t="shared" si="30"/>
        <v>2.9805742370232586</v>
      </c>
      <c r="I189" s="4">
        <v>1.79</v>
      </c>
      <c r="J189" s="12">
        <f t="shared" si="27"/>
        <v>0.43150321423675519</v>
      </c>
      <c r="K189" s="12">
        <f t="shared" si="31"/>
        <v>2.8274972039464989</v>
      </c>
      <c r="M189" s="4">
        <v>1.79</v>
      </c>
      <c r="N189" s="12">
        <f t="shared" si="28"/>
        <v>0.39442083012805179</v>
      </c>
      <c r="O189" s="12">
        <f t="shared" si="32"/>
        <v>2.6246675946567346</v>
      </c>
      <c r="Q189" s="4">
        <v>1.79</v>
      </c>
      <c r="R189" s="12">
        <f t="shared" si="29"/>
        <v>0.35218785825969573</v>
      </c>
      <c r="S189" s="12">
        <f t="shared" si="33"/>
        <v>2.4595033108692066</v>
      </c>
    </row>
    <row r="190" spans="1:19" x14ac:dyDescent="0.25">
      <c r="A190" s="4">
        <v>1.8</v>
      </c>
      <c r="B190" s="12">
        <f t="shared" si="24"/>
        <v>0.44499415948998478</v>
      </c>
      <c r="C190" s="12">
        <f t="shared" si="25"/>
        <v>3.0614078062884786</v>
      </c>
      <c r="E190" s="4">
        <v>1.8</v>
      </c>
      <c r="F190" s="12">
        <f t="shared" si="26"/>
        <v>0.44077248717709766</v>
      </c>
      <c r="G190" s="12">
        <f t="shared" si="30"/>
        <v>2.982241012685876</v>
      </c>
      <c r="I190" s="4">
        <v>1.8</v>
      </c>
      <c r="J190" s="12">
        <f t="shared" si="27"/>
        <v>0.42501275057377869</v>
      </c>
      <c r="K190" s="12">
        <f t="shared" si="31"/>
        <v>2.8305943729842524</v>
      </c>
      <c r="M190" s="4">
        <v>1.8</v>
      </c>
      <c r="N190" s="12">
        <f t="shared" si="28"/>
        <v>0.38909622193060234</v>
      </c>
      <c r="O190" s="12">
        <f t="shared" si="32"/>
        <v>2.6292031932790554</v>
      </c>
      <c r="Q190" s="4">
        <v>1.8</v>
      </c>
      <c r="R190" s="12">
        <f t="shared" si="29"/>
        <v>0.34799506017558246</v>
      </c>
      <c r="S190" s="12">
        <f t="shared" si="33"/>
        <v>2.4646778017473165</v>
      </c>
    </row>
    <row r="191" spans="1:19" x14ac:dyDescent="0.25">
      <c r="A191" s="4">
        <v>1.81</v>
      </c>
      <c r="B191" s="12">
        <f t="shared" si="24"/>
        <v>0.43796539878596508</v>
      </c>
      <c r="C191" s="12">
        <f t="shared" si="25"/>
        <v>3.0622376567092831</v>
      </c>
      <c r="E191" s="4">
        <v>1.81</v>
      </c>
      <c r="F191" s="12">
        <f t="shared" si="26"/>
        <v>0.43389459900839078</v>
      </c>
      <c r="G191" s="12">
        <f t="shared" si="30"/>
        <v>2.9838696882001434</v>
      </c>
      <c r="I191" s="4">
        <v>1.81</v>
      </c>
      <c r="J191" s="12">
        <f t="shared" si="27"/>
        <v>0.4186773954860194</v>
      </c>
      <c r="K191" s="12">
        <f t="shared" si="31"/>
        <v>2.833625106742176</v>
      </c>
      <c r="M191" s="4">
        <v>1.81</v>
      </c>
      <c r="N191" s="12">
        <f t="shared" si="28"/>
        <v>0.3838801232646073</v>
      </c>
      <c r="O191" s="12">
        <f t="shared" si="32"/>
        <v>2.6336552200917742</v>
      </c>
      <c r="Q191" s="4">
        <v>1.81</v>
      </c>
      <c r="R191" s="12">
        <f t="shared" si="29"/>
        <v>0.34387352173923458</v>
      </c>
      <c r="S191" s="12">
        <f t="shared" si="33"/>
        <v>2.4697732142919762</v>
      </c>
    </row>
    <row r="192" spans="1:19" x14ac:dyDescent="0.25">
      <c r="A192" s="4">
        <v>1.82</v>
      </c>
      <c r="B192" s="12">
        <f t="shared" si="24"/>
        <v>0.43111788214700614</v>
      </c>
      <c r="C192" s="12">
        <f t="shared" si="25"/>
        <v>3.0630484649480385</v>
      </c>
      <c r="E192" s="4">
        <v>1.82</v>
      </c>
      <c r="F192" s="12">
        <f t="shared" si="26"/>
        <v>0.42719092133896874</v>
      </c>
      <c r="G192" s="12">
        <f t="shared" si="30"/>
        <v>2.9854615989130648</v>
      </c>
      <c r="I192" s="4">
        <v>1.82</v>
      </c>
      <c r="J192" s="12">
        <f t="shared" si="27"/>
        <v>0.41249205378320825</v>
      </c>
      <c r="K192" s="12">
        <f t="shared" si="31"/>
        <v>2.8365915633256904</v>
      </c>
      <c r="M192" s="4">
        <v>1.82</v>
      </c>
      <c r="N192" s="12">
        <f t="shared" si="28"/>
        <v>0.37876967984629967</v>
      </c>
      <c r="O192" s="12">
        <f t="shared" si="32"/>
        <v>2.6380259354369424</v>
      </c>
      <c r="Q192" s="4">
        <v>1.82</v>
      </c>
      <c r="R192" s="12">
        <f t="shared" si="29"/>
        <v>0.33982180361740028</v>
      </c>
      <c r="S192" s="12">
        <f t="shared" si="33"/>
        <v>2.4747912536958774</v>
      </c>
    </row>
    <row r="193" spans="1:19" x14ac:dyDescent="0.25">
      <c r="A193" s="4">
        <v>1.83</v>
      </c>
      <c r="B193" s="12">
        <f t="shared" si="24"/>
        <v>0.42444499771042099</v>
      </c>
      <c r="C193" s="12">
        <f t="shared" si="25"/>
        <v>3.0638409034598841</v>
      </c>
      <c r="E193" s="4">
        <v>1.83</v>
      </c>
      <c r="F193" s="12">
        <f t="shared" si="26"/>
        <v>0.42065524679631039</v>
      </c>
      <c r="G193" s="12">
        <f t="shared" si="30"/>
        <v>2.98701801806875</v>
      </c>
      <c r="I193" s="4">
        <v>1.83</v>
      </c>
      <c r="J193" s="12">
        <f t="shared" si="27"/>
        <v>0.40645184105354776</v>
      </c>
      <c r="K193" s="12">
        <f t="shared" si="31"/>
        <v>2.8394958090270324</v>
      </c>
      <c r="M193" s="4">
        <v>1.83</v>
      </c>
      <c r="N193" s="12">
        <f t="shared" si="28"/>
        <v>0.37376212356056993</v>
      </c>
      <c r="O193" s="12">
        <f t="shared" si="32"/>
        <v>2.6423175226254179</v>
      </c>
      <c r="Q193" s="4">
        <v>1.83</v>
      </c>
      <c r="R193" s="12">
        <f t="shared" si="29"/>
        <v>0.3358384940229715</v>
      </c>
      <c r="S193" s="12">
        <f t="shared" si="33"/>
        <v>2.4797335815796639</v>
      </c>
    </row>
    <row r="194" spans="1:19" x14ac:dyDescent="0.25">
      <c r="A194" s="4">
        <v>1.84</v>
      </c>
      <c r="B194" s="12">
        <f t="shared" si="24"/>
        <v>0.4179404469700983</v>
      </c>
      <c r="C194" s="12">
        <f t="shared" si="25"/>
        <v>3.0646156130768141</v>
      </c>
      <c r="E194" s="4">
        <v>1.84</v>
      </c>
      <c r="F194" s="12">
        <f t="shared" si="26"/>
        <v>0.41428165376372145</v>
      </c>
      <c r="G194" s="12">
        <f t="shared" si="30"/>
        <v>2.988540160372346</v>
      </c>
      <c r="I194" s="4">
        <v>1.84</v>
      </c>
      <c r="J194" s="12">
        <f t="shared" si="27"/>
        <v>0.40055207332390824</v>
      </c>
      <c r="K194" s="12">
        <f t="shared" si="31"/>
        <v>2.8423398230746821</v>
      </c>
      <c r="M194" s="4">
        <v>1.84</v>
      </c>
      <c r="N194" s="12">
        <f t="shared" si="28"/>
        <v>0.3688547698923223</v>
      </c>
      <c r="O194" s="12">
        <f t="shared" si="32"/>
        <v>2.6465320909573204</v>
      </c>
      <c r="Q194" s="4">
        <v>1.84</v>
      </c>
      <c r="R194" s="12">
        <f t="shared" si="29"/>
        <v>0.33192220861326382</v>
      </c>
      <c r="S194" s="12">
        <f t="shared" si="33"/>
        <v>2.484601817115041</v>
      </c>
    </row>
    <row r="195" spans="1:19" x14ac:dyDescent="0.25">
      <c r="A195" s="4">
        <v>1.85</v>
      </c>
      <c r="B195" s="12">
        <f t="shared" si="24"/>
        <v>0.41159822652646355</v>
      </c>
      <c r="C195" s="12">
        <f t="shared" si="25"/>
        <v>3.0653732048492448</v>
      </c>
      <c r="E195" s="4">
        <v>1.85</v>
      </c>
      <c r="F195" s="12">
        <f t="shared" si="26"/>
        <v>0.4080644903032164</v>
      </c>
      <c r="G195" s="12">
        <f t="shared" si="30"/>
        <v>2.9900291853122329</v>
      </c>
      <c r="I195" s="4">
        <v>1.85</v>
      </c>
      <c r="J195" s="12">
        <f t="shared" si="27"/>
        <v>0.39478825729405703</v>
      </c>
      <c r="K195" s="12">
        <f t="shared" si="31"/>
        <v>2.845125502097277</v>
      </c>
      <c r="M195" s="4">
        <v>1.85</v>
      </c>
      <c r="N195" s="12">
        <f t="shared" si="28"/>
        <v>0.36404501540211676</v>
      </c>
      <c r="O195" s="12">
        <f t="shared" si="32"/>
        <v>2.6506716786167388</v>
      </c>
      <c r="Q195" s="4">
        <v>1.85</v>
      </c>
      <c r="R195" s="12">
        <f t="shared" si="29"/>
        <v>0.32807159034189054</v>
      </c>
      <c r="S195" s="12">
        <f t="shared" si="33"/>
        <v>2.4893975381290239</v>
      </c>
    </row>
    <row r="196" spans="1:19" x14ac:dyDescent="0.25">
      <c r="A196" s="4">
        <v>1.86</v>
      </c>
      <c r="B196" s="12">
        <f t="shared" si="24"/>
        <v>0.40541261109373133</v>
      </c>
      <c r="C196" s="12">
        <f t="shared" si="25"/>
        <v>3.0661142617602994</v>
      </c>
      <c r="E196" s="4">
        <v>1.86</v>
      </c>
      <c r="F196" s="12">
        <f t="shared" si="26"/>
        <v>0.40199835914239768</v>
      </c>
      <c r="G196" s="12">
        <f t="shared" si="30"/>
        <v>2.9914862002593305</v>
      </c>
      <c r="I196" s="4">
        <v>1.86</v>
      </c>
      <c r="J196" s="12">
        <f t="shared" si="27"/>
        <v>0.38915608111038935</v>
      </c>
      <c r="K196" s="12">
        <f t="shared" si="31"/>
        <v>2.8478546643213556</v>
      </c>
      <c r="M196" s="4">
        <v>1.86</v>
      </c>
      <c r="N196" s="12">
        <f t="shared" si="28"/>
        <v>0.35933033525008268</v>
      </c>
      <c r="O196" s="12">
        <f t="shared" si="32"/>
        <v>2.6547382554455892</v>
      </c>
      <c r="Q196" s="4">
        <v>1.86</v>
      </c>
      <c r="R196" s="12">
        <f t="shared" si="29"/>
        <v>0.32428530926928745</v>
      </c>
      <c r="S196" s="12">
        <f t="shared" si="33"/>
        <v>2.4941222821884086</v>
      </c>
    </row>
    <row r="197" spans="1:19" x14ac:dyDescent="0.25">
      <c r="A197" s="4">
        <v>1.87</v>
      </c>
      <c r="B197" s="12">
        <f t="shared" si="24"/>
        <v>0.39937813766474384</v>
      </c>
      <c r="C197" s="12">
        <f t="shared" si="25"/>
        <v>3.0668393403231011</v>
      </c>
      <c r="E197" s="4">
        <v>1.87</v>
      </c>
      <c r="F197" s="12">
        <f t="shared" si="26"/>
        <v>0.39607810364474827</v>
      </c>
      <c r="G197" s="12">
        <f t="shared" si="30"/>
        <v>2.9929122633606973</v>
      </c>
      <c r="I197" s="4">
        <v>1.87</v>
      </c>
      <c r="J197" s="12">
        <f t="shared" si="27"/>
        <v>0.3836514056467587</v>
      </c>
      <c r="K197" s="12">
        <f t="shared" si="31"/>
        <v>2.8505290535207961</v>
      </c>
      <c r="M197" s="4">
        <v>1.87</v>
      </c>
      <c r="N197" s="12">
        <f t="shared" si="28"/>
        <v>0.35470828077132072</v>
      </c>
      <c r="O197" s="12">
        <f t="shared" si="32"/>
        <v>2.658733725601409</v>
      </c>
      <c r="Q197" s="4">
        <v>1.87</v>
      </c>
      <c r="R197" s="12">
        <f t="shared" si="29"/>
        <v>0.32056206233652679</v>
      </c>
      <c r="S197" s="12">
        <f t="shared" si="33"/>
        <v>2.4987775476637144</v>
      </c>
    </row>
    <row r="198" spans="1:19" x14ac:dyDescent="0.25">
      <c r="A198" s="4">
        <v>1.88</v>
      </c>
      <c r="B198" s="12">
        <f t="shared" si="24"/>
        <v>0.39348959074261097</v>
      </c>
      <c r="C198" s="12">
        <f t="shared" si="25"/>
        <v>3.0675489720701798</v>
      </c>
      <c r="E198" s="4">
        <v>1.88</v>
      </c>
      <c r="F198" s="12">
        <f t="shared" si="26"/>
        <v>0.39029879468959633</v>
      </c>
      <c r="G198" s="12">
        <f t="shared" si="30"/>
        <v>2.9943083862431039</v>
      </c>
      <c r="I198" s="4">
        <v>1.88</v>
      </c>
      <c r="J198" s="12">
        <f t="shared" si="27"/>
        <v>0.37827025626201977</v>
      </c>
      <c r="K198" s="12">
        <f t="shared" si="31"/>
        <v>2.8531503427345335</v>
      </c>
      <c r="M198" s="4">
        <v>1.88</v>
      </c>
      <c r="N198" s="12">
        <f t="shared" si="28"/>
        <v>0.3501764771053309</v>
      </c>
      <c r="O198" s="12">
        <f t="shared" si="32"/>
        <v>2.6626599301037679</v>
      </c>
      <c r="Q198" s="4">
        <v>1.88</v>
      </c>
      <c r="R198" s="12">
        <f t="shared" si="29"/>
        <v>0.31690057310667225</v>
      </c>
      <c r="S198" s="12">
        <f t="shared" si="33"/>
        <v>2.5033647947719921</v>
      </c>
    </row>
    <row r="199" spans="1:19" x14ac:dyDescent="0.25">
      <c r="A199" s="4">
        <v>1.89</v>
      </c>
      <c r="B199" s="12">
        <f t="shared" si="24"/>
        <v>0.38774198855639941</v>
      </c>
      <c r="C199" s="12">
        <f t="shared" si="25"/>
        <v>3.0682436649434282</v>
      </c>
      <c r="E199" s="4">
        <v>1.89</v>
      </c>
      <c r="F199" s="12">
        <f t="shared" si="26"/>
        <v>0.38465571839420998</v>
      </c>
      <c r="G199" s="12">
        <f t="shared" si="30"/>
        <v>2.9956755365409036</v>
      </c>
      <c r="I199" s="4">
        <v>1.89</v>
      </c>
      <c r="J199" s="12">
        <f t="shared" si="27"/>
        <v>0.37300881500578609</v>
      </c>
      <c r="K199" s="12">
        <f t="shared" si="31"/>
        <v>2.8557201377678787</v>
      </c>
      <c r="M199" s="4">
        <v>1.89</v>
      </c>
      <c r="N199" s="12">
        <f t="shared" si="28"/>
        <v>0.34573262088141399</v>
      </c>
      <c r="O199" s="12">
        <f t="shared" si="32"/>
        <v>2.6665186492738306</v>
      </c>
      <c r="Q199" s="4">
        <v>1.89</v>
      </c>
      <c r="R199" s="12">
        <f t="shared" si="29"/>
        <v>0.31329959147756486</v>
      </c>
      <c r="S199" s="12">
        <f t="shared" si="33"/>
        <v>2.5078854465980269</v>
      </c>
    </row>
    <row r="200" spans="1:19" x14ac:dyDescent="0.25">
      <c r="A200" s="4">
        <v>1.9</v>
      </c>
      <c r="B200" s="12">
        <f t="shared" si="24"/>
        <v>0.38213057018536312</v>
      </c>
      <c r="C200" s="12">
        <f t="shared" si="25"/>
        <v>3.0689239045922783</v>
      </c>
      <c r="E200" s="4">
        <v>1.9</v>
      </c>
      <c r="F200" s="12">
        <f t="shared" si="26"/>
        <v>0.37914436461611012</v>
      </c>
      <c r="G200" s="12">
        <f t="shared" si="30"/>
        <v>2.9970146402613604</v>
      </c>
      <c r="I200" s="4">
        <v>1.9</v>
      </c>
      <c r="J200" s="12">
        <f t="shared" si="27"/>
        <v>0.36786341324568933</v>
      </c>
      <c r="K200" s="12">
        <f t="shared" si="31"/>
        <v>2.8582399804916969</v>
      </c>
      <c r="M200" s="4">
        <v>1.9</v>
      </c>
      <c r="N200" s="12">
        <f t="shared" si="28"/>
        <v>0.34137447796147968</v>
      </c>
      <c r="O200" s="12">
        <f t="shared" si="32"/>
        <v>2.6703116050714937</v>
      </c>
      <c r="Q200" s="4">
        <v>1.9</v>
      </c>
      <c r="R200" s="12">
        <f t="shared" si="29"/>
        <v>0.30975789336960163</v>
      </c>
      <c r="S200" s="12">
        <f t="shared" si="33"/>
        <v>2.5123408900935829</v>
      </c>
    </row>
    <row r="201" spans="1:19" x14ac:dyDescent="0.25">
      <c r="A201" s="4">
        <v>1.91</v>
      </c>
      <c r="B201" s="12">
        <f t="shared" si="24"/>
        <v>0.37665078352274095</v>
      </c>
      <c r="C201" s="12">
        <f t="shared" si="25"/>
        <v>3.0695901555870222</v>
      </c>
      <c r="E201" s="4">
        <v>1.91</v>
      </c>
      <c r="F201" s="12">
        <f t="shared" si="26"/>
        <v>0.37376041617879019</v>
      </c>
      <c r="G201" s="12">
        <f t="shared" si="30"/>
        <v>2.9983265839994306</v>
      </c>
      <c r="I201" s="4">
        <v>1.91</v>
      </c>
      <c r="J201" s="12">
        <f t="shared" si="27"/>
        <v>0.36283052469109428</v>
      </c>
      <c r="K201" s="12">
        <f t="shared" si="31"/>
        <v>2.8607113519526113</v>
      </c>
      <c r="M201" s="4">
        <v>1.91</v>
      </c>
      <c r="N201" s="12">
        <f t="shared" si="28"/>
        <v>0.33709988124124463</v>
      </c>
      <c r="O201" s="12">
        <f t="shared" si="32"/>
        <v>2.6740404633343609</v>
      </c>
      <c r="Q201" s="4">
        <v>1.91</v>
      </c>
      <c r="R201" s="12">
        <f t="shared" si="29"/>
        <v>0.30627428039175503</v>
      </c>
      <c r="S201" s="12">
        <f t="shared" si="33"/>
        <v>2.5167324770544495</v>
      </c>
    </row>
    <row r="202" spans="1:19" x14ac:dyDescent="0.25">
      <c r="A202" s="4">
        <v>1.92</v>
      </c>
      <c r="B202" s="12">
        <f t="shared" si="24"/>
        <v>0.37129827401606463</v>
      </c>
      <c r="C202" s="12">
        <f t="shared" si="25"/>
        <v>3.0702428625537879</v>
      </c>
      <c r="E202" s="4">
        <v>1.92</v>
      </c>
      <c r="F202" s="12">
        <f t="shared" si="26"/>
        <v>0.36849973876868208</v>
      </c>
      <c r="G202" s="12">
        <f t="shared" si="30"/>
        <v>2.9996122170130048</v>
      </c>
      <c r="I202" s="4">
        <v>1.92</v>
      </c>
      <c r="J202" s="12">
        <f t="shared" si="27"/>
        <v>0.35790675878979711</v>
      </c>
      <c r="K202" s="12">
        <f t="shared" si="31"/>
        <v>2.8631356753065016</v>
      </c>
      <c r="M202" s="4">
        <v>1.92</v>
      </c>
      <c r="N202" s="12">
        <f t="shared" si="28"/>
        <v>0.33290672851041792</v>
      </c>
      <c r="O202" s="12">
        <f t="shared" si="32"/>
        <v>2.677706835922697</v>
      </c>
      <c r="Q202" s="4">
        <v>1.92</v>
      </c>
      <c r="R202" s="12">
        <f t="shared" si="29"/>
        <v>0.30284757948880431</v>
      </c>
      <c r="S202" s="12">
        <f t="shared" si="33"/>
        <v>2.5210615250751296</v>
      </c>
    </row>
    <row r="203" spans="1:19" x14ac:dyDescent="0.25">
      <c r="A203" s="4">
        <v>1.93</v>
      </c>
      <c r="B203" s="12">
        <f t="shared" ref="B203:B210" si="34">$B$6/(SQRT(($B$4^2)*(((A203^2-$B$7^2)^2)+($B$5^2*A203^2))))</f>
        <v>0.36606887412626088</v>
      </c>
      <c r="C203" s="12">
        <f t="shared" ref="C203:C210" si="35">ACOS((B$7^2-A203^2)/((((B$7^2-A203^2)^2)+((B$5/B$4)^2)*A203^2)^0.5))</f>
        <v>3.0708824512368742</v>
      </c>
      <c r="E203" s="4">
        <v>1.93</v>
      </c>
      <c r="F203" s="12">
        <f t="shared" ref="F203:F210" si="36">$F$6/(SQRT(($F$4^2)*(((E203^2-$F$7^2)^2)+($F$5^2*E203^2))))</f>
        <v>0.36335837145542582</v>
      </c>
      <c r="G203" s="12">
        <f t="shared" si="30"/>
        <v>3.0008723531687469</v>
      </c>
      <c r="I203" s="4">
        <v>1.93</v>
      </c>
      <c r="J203" s="12">
        <f t="shared" ref="J203:J210" si="37">$J$6/(SQRT(($J$4^2)*(((I203^2-$J$7^2)^2)+($J$5^2*I203^2))))</f>
        <v>0.35308885447570459</v>
      </c>
      <c r="K203" s="12">
        <f t="shared" si="31"/>
        <v>2.8655143185866585</v>
      </c>
      <c r="M203" s="4">
        <v>1.93</v>
      </c>
      <c r="N203" s="12">
        <f t="shared" ref="N203:N210" si="38">$N$6/(SQRT(($N$4^2)*(((M203^2-$N$7^2)^2)+($N$5^2*M203^2))))</f>
        <v>0.328792980372136</v>
      </c>
      <c r="O203" s="12">
        <f t="shared" si="32"/>
        <v>2.6813122827743423</v>
      </c>
      <c r="Q203" s="4">
        <v>1.93</v>
      </c>
      <c r="R203" s="12">
        <f t="shared" ref="R203:R210" si="39">$R$6/(SQRT(($R$4^2)*(((Q203^2-$R$7^2)^2)+($R$5^2*Q203^2))))</f>
        <v>0.29947664257248285</v>
      </c>
      <c r="S203" s="12">
        <f t="shared" si="33"/>
        <v>2.5253293184811088</v>
      </c>
    </row>
    <row r="204" spans="1:19" x14ac:dyDescent="0.25">
      <c r="A204" s="4">
        <v>1.94</v>
      </c>
      <c r="B204" s="12">
        <f t="shared" si="34"/>
        <v>0.360958593452677</v>
      </c>
      <c r="C204" s="12">
        <f t="shared" si="35"/>
        <v>3.0715093294939155</v>
      </c>
      <c r="E204" s="4">
        <v>1.94</v>
      </c>
      <c r="F204" s="12">
        <f t="shared" si="36"/>
        <v>0.358332517791349</v>
      </c>
      <c r="G204" s="12">
        <f t="shared" si="30"/>
        <v>3.0021077727678058</v>
      </c>
      <c r="I204" s="4">
        <v>1.94</v>
      </c>
      <c r="J204" s="12">
        <f t="shared" si="37"/>
        <v>0.34837367424687049</v>
      </c>
      <c r="K204" s="12">
        <f t="shared" si="31"/>
        <v>2.8678485973171455</v>
      </c>
      <c r="M204" s="4">
        <v>1.94</v>
      </c>
      <c r="N204" s="12">
        <f t="shared" si="38"/>
        <v>0.32475665822161942</v>
      </c>
      <c r="O204" s="12">
        <f t="shared" si="32"/>
        <v>2.6848583138734448</v>
      </c>
      <c r="Q204" s="4">
        <v>1.94</v>
      </c>
      <c r="R204" s="12">
        <f t="shared" si="39"/>
        <v>0.29616034613900677</v>
      </c>
      <c r="S204" s="12">
        <f t="shared" si="33"/>
        <v>2.5295371092387131</v>
      </c>
    </row>
    <row r="205" spans="1:19" x14ac:dyDescent="0.25">
      <c r="A205" s="4">
        <v>1.95</v>
      </c>
      <c r="B205" s="12">
        <f t="shared" si="34"/>
        <v>0.35596360947555106</v>
      </c>
      <c r="C205" s="12">
        <f t="shared" si="35"/>
        <v>3.0721238882287194</v>
      </c>
      <c r="E205" s="4">
        <v>1.95</v>
      </c>
      <c r="F205" s="12">
        <f t="shared" si="36"/>
        <v>0.35341853744956553</v>
      </c>
      <c r="G205" s="12">
        <f t="shared" si="30"/>
        <v>3.0033192242599229</v>
      </c>
      <c r="I205" s="4">
        <v>1.95</v>
      </c>
      <c r="J205" s="12">
        <f t="shared" si="37"/>
        <v>0.34375819855455919</v>
      </c>
      <c r="K205" s="12">
        <f t="shared" si="31"/>
        <v>2.8701397769811958</v>
      </c>
      <c r="M205" s="4">
        <v>1.95</v>
      </c>
      <c r="N205" s="12">
        <f t="shared" si="38"/>
        <v>0.32079584228377911</v>
      </c>
      <c r="O205" s="12">
        <f t="shared" si="32"/>
        <v>2.6883463911367014</v>
      </c>
      <c r="Q205" s="4">
        <v>1.95</v>
      </c>
      <c r="R205" s="12">
        <f t="shared" si="39"/>
        <v>0.29289759087522432</v>
      </c>
      <c r="S205" s="12">
        <f t="shared" si="33"/>
        <v>2.5336861178426249</v>
      </c>
    </row>
    <row r="206" spans="1:19" x14ac:dyDescent="0.25">
      <c r="A206" s="4">
        <v>1.96</v>
      </c>
      <c r="B206" s="12">
        <f t="shared" si="34"/>
        <v>0.3510802588714324</v>
      </c>
      <c r="C206" s="12">
        <f t="shared" si="35"/>
        <v>3.0727265022662937</v>
      </c>
      <c r="E206" s="4">
        <v>1.96</v>
      </c>
      <c r="F206" s="12">
        <f t="shared" si="36"/>
        <v>0.34861293836329976</v>
      </c>
      <c r="G206" s="12">
        <f t="shared" si="30"/>
        <v>3.0045074258538023</v>
      </c>
      <c r="I206" s="4">
        <v>1.96</v>
      </c>
      <c r="J206" s="12">
        <f t="shared" si="37"/>
        <v>0.33923952048521477</v>
      </c>
      <c r="K206" s="12">
        <f t="shared" si="31"/>
        <v>2.872389075353762</v>
      </c>
      <c r="M206" s="4">
        <v>1.96</v>
      </c>
      <c r="N206" s="12">
        <f t="shared" si="38"/>
        <v>0.31690866970928755</v>
      </c>
      <c r="O206" s="12">
        <f t="shared" si="32"/>
        <v>2.6917779302206823</v>
      </c>
      <c r="Q206" s="4">
        <v>1.96</v>
      </c>
      <c r="R206" s="12">
        <f t="shared" si="39"/>
        <v>0.28968730125542397</v>
      </c>
      <c r="S206" s="12">
        <f t="shared" si="33"/>
        <v>2.5377775341811892</v>
      </c>
    </row>
    <row r="207" spans="1:19" x14ac:dyDescent="0.25">
      <c r="A207" s="4">
        <v>1.97</v>
      </c>
      <c r="B207" s="12">
        <f t="shared" si="34"/>
        <v>0.34630502936067964</v>
      </c>
      <c r="C207" s="12">
        <f t="shared" si="35"/>
        <v>3.0733175311742071</v>
      </c>
      <c r="E207" s="4">
        <v>1.97</v>
      </c>
      <c r="F207" s="12">
        <f t="shared" si="36"/>
        <v>0.34391236933196112</v>
      </c>
      <c r="G207" s="12">
        <f t="shared" si="30"/>
        <v>3.0056730670309606</v>
      </c>
      <c r="I207" s="4">
        <v>1.97</v>
      </c>
      <c r="J207" s="12">
        <f t="shared" si="37"/>
        <v>0.33481484071834788</v>
      </c>
      <c r="K207" s="12">
        <f t="shared" si="31"/>
        <v>2.8745976647067035</v>
      </c>
      <c r="M207" s="4">
        <v>1.97</v>
      </c>
      <c r="N207" s="12">
        <f t="shared" si="38"/>
        <v>0.31309333272845363</v>
      </c>
      <c r="O207" s="12">
        <f t="shared" si="32"/>
        <v>2.6951543022536573</v>
      </c>
      <c r="Q207" s="4">
        <v>1.97</v>
      </c>
      <c r="R207" s="12">
        <f t="shared" si="39"/>
        <v>0.28652842513064647</v>
      </c>
      <c r="S207" s="12">
        <f t="shared" si="33"/>
        <v>2.5418125183796905</v>
      </c>
    </row>
    <row r="208" spans="1:19" x14ac:dyDescent="0.25">
      <c r="A208" s="4">
        <v>1.98</v>
      </c>
      <c r="B208" s="12">
        <f t="shared" si="34"/>
        <v>0.34163455204945814</v>
      </c>
      <c r="C208" s="12">
        <f t="shared" si="35"/>
        <v>3.0738973200340798</v>
      </c>
      <c r="E208" s="4">
        <v>1.98</v>
      </c>
      <c r="F208" s="12">
        <f t="shared" si="36"/>
        <v>0.33931361306215935</v>
      </c>
      <c r="G208" s="12">
        <f t="shared" si="30"/>
        <v>3.0068168099697292</v>
      </c>
      <c r="I208" s="4">
        <v>1.98</v>
      </c>
      <c r="J208" s="12">
        <f t="shared" si="37"/>
        <v>0.3304814627444097</v>
      </c>
      <c r="K208" s="12">
        <f t="shared" si="31"/>
        <v>2.8767666738945188</v>
      </c>
      <c r="M208" s="4">
        <v>1.98</v>
      </c>
      <c r="N208" s="12">
        <f t="shared" si="38"/>
        <v>0.30934807686208948</v>
      </c>
      <c r="O208" s="12">
        <f t="shared" si="32"/>
        <v>2.698476835495208</v>
      </c>
      <c r="Q208" s="4">
        <v>1.98</v>
      </c>
      <c r="R208" s="12">
        <f t="shared" si="39"/>
        <v>0.28341993331217419</v>
      </c>
      <c r="S208" s="12">
        <f t="shared" si="33"/>
        <v>2.5457922016218277</v>
      </c>
    </row>
    <row r="209" spans="1:19" x14ac:dyDescent="0.25">
      <c r="A209" s="4">
        <v>1.99</v>
      </c>
      <c r="B209" s="12">
        <f t="shared" si="34"/>
        <v>0.33706559423165577</v>
      </c>
      <c r="C209" s="12">
        <f t="shared" si="35"/>
        <v>3.0744662001667038</v>
      </c>
      <c r="E209" s="4">
        <v>1.99</v>
      </c>
      <c r="F209" s="12">
        <f t="shared" si="36"/>
        <v>0.33481357961428909</v>
      </c>
      <c r="G209" s="12">
        <f t="shared" si="30"/>
        <v>3.0079392908855276</v>
      </c>
      <c r="I209" s="4">
        <v>1.99</v>
      </c>
      <c r="J209" s="12">
        <f t="shared" si="37"/>
        <v>0.32623678832771669</v>
      </c>
      <c r="K209" s="12">
        <f t="shared" si="31"/>
        <v>2.8788971903279688</v>
      </c>
      <c r="M209" s="4">
        <v>1.99</v>
      </c>
      <c r="N209" s="12">
        <f t="shared" si="38"/>
        <v>0.30567119918843316</v>
      </c>
      <c r="O209" s="12">
        <f t="shared" si="32"/>
        <v>2.7017468169267893</v>
      </c>
      <c r="Q209" s="4">
        <v>1.99</v>
      </c>
      <c r="R209" s="12">
        <f t="shared" si="39"/>
        <v>0.28036081915071037</v>
      </c>
      <c r="S209" s="12">
        <f t="shared" si="33"/>
        <v>2.5497176869496463</v>
      </c>
    </row>
    <row r="210" spans="1:19" x14ac:dyDescent="0.25">
      <c r="A210" s="4">
        <v>2</v>
      </c>
      <c r="B210" s="12">
        <f t="shared" si="34"/>
        <v>0.33259505261886968</v>
      </c>
      <c r="C210" s="12">
        <f t="shared" si="35"/>
        <v>3.0750244898139707</v>
      </c>
      <c r="E210" s="4">
        <v>2</v>
      </c>
      <c r="F210" s="12">
        <f t="shared" si="36"/>
        <v>0.33040930022754489</v>
      </c>
      <c r="G210" s="12">
        <f t="shared" si="30"/>
        <v>3.0090411212931185</v>
      </c>
      <c r="I210" s="4">
        <v>2</v>
      </c>
      <c r="J210" s="12">
        <f t="shared" si="37"/>
        <v>0.32207831320041541</v>
      </c>
      <c r="K210" s="12">
        <f t="shared" si="31"/>
        <v>2.8809902618424514</v>
      </c>
      <c r="M210" s="4">
        <v>2</v>
      </c>
      <c r="N210" s="12">
        <f t="shared" si="38"/>
        <v>0.30206104666508848</v>
      </c>
      <c r="O210" s="12">
        <f t="shared" si="32"/>
        <v>2.7049654937762524</v>
      </c>
      <c r="Q210" s="4">
        <v>2</v>
      </c>
      <c r="R210" s="12">
        <f t="shared" si="39"/>
        <v>0.27735009811261457</v>
      </c>
      <c r="S210" s="12">
        <f t="shared" si="33"/>
        <v>2.5535900500422257</v>
      </c>
    </row>
  </sheetData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Set your own values</vt:lpstr>
      <vt:lpstr>Varying the damping (Data)</vt:lpstr>
      <vt:lpstr>Varying the Damping (Amp.)</vt:lpstr>
      <vt:lpstr>Varying the Damping (Phase)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mharrison</dc:creator>
  <cp:lastModifiedBy>Harrison, M A T</cp:lastModifiedBy>
  <cp:lastPrinted>2012-11-13T08:48:01Z</cp:lastPrinted>
  <dcterms:created xsi:type="dcterms:W3CDTF">2007-10-01T10:17:28Z</dcterms:created>
  <dcterms:modified xsi:type="dcterms:W3CDTF">2017-06-06T09:01:29Z</dcterms:modified>
</cp:coreProperties>
</file>