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.05 Home\Wix files\"/>
    </mc:Choice>
  </mc:AlternateContent>
  <bookViews>
    <workbookView xWindow="120" yWindow="60" windowWidth="15180" windowHeight="9345"/>
  </bookViews>
  <sheets>
    <sheet name="Scale calculations" sheetId="1" r:id="rId1"/>
  </sheets>
  <calcPr calcId="171027"/>
</workbook>
</file>

<file path=xl/calcChain.xml><?xml version="1.0" encoding="utf-8"?>
<calcChain xmlns="http://schemas.openxmlformats.org/spreadsheetml/2006/main">
  <c r="E21" i="1" l="1"/>
  <c r="D21" i="1"/>
  <c r="C24" i="1"/>
  <c r="E17" i="1"/>
  <c r="E5" i="1"/>
  <c r="B21" i="1"/>
  <c r="C21" i="1" s="1"/>
  <c r="C20" i="1"/>
  <c r="C19" i="1"/>
  <c r="E9" i="1"/>
  <c r="D8" i="1"/>
  <c r="E8" i="1"/>
  <c r="C5" i="1"/>
  <c r="C6" i="1"/>
  <c r="C7" i="1"/>
  <c r="C10" i="1"/>
  <c r="C11" i="1"/>
  <c r="C12" i="1"/>
  <c r="C13" i="1"/>
  <c r="C14" i="1"/>
  <c r="C15" i="1"/>
  <c r="C4" i="1"/>
  <c r="E6" i="1"/>
  <c r="E7" i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<sst xmlns="http://schemas.openxmlformats.org/spreadsheetml/2006/main" count="25" uniqueCount="25">
  <si>
    <t>Scale model of the Solar System</t>
  </si>
  <si>
    <t>Body</t>
  </si>
  <si>
    <t>Sun</t>
  </si>
  <si>
    <t>Mercury</t>
  </si>
  <si>
    <t>Venus</t>
  </si>
  <si>
    <t>Earth</t>
  </si>
  <si>
    <t>Mars</t>
  </si>
  <si>
    <t>Jupiter</t>
  </si>
  <si>
    <t>Saturn</t>
  </si>
  <si>
    <t>Uranus</t>
  </si>
  <si>
    <t>Neptune</t>
  </si>
  <si>
    <t>Pluto</t>
  </si>
  <si>
    <t>Scaled-down distance from Sun (m)</t>
  </si>
  <si>
    <t>Actual Distance from Sun (m)</t>
  </si>
  <si>
    <t>Actual Diameter (m)</t>
  </si>
  <si>
    <t>Scaled down diameter (mm)</t>
  </si>
  <si>
    <t xml:space="preserve">1m in reality = </t>
  </si>
  <si>
    <t>Scale factor:</t>
  </si>
  <si>
    <t>mm on the diagram</t>
  </si>
  <si>
    <t>Moon</t>
  </si>
  <si>
    <t>Earth-Moon distance</t>
  </si>
  <si>
    <t>Proxima Centauri</t>
  </si>
  <si>
    <t>Geosynchronous Earth orbit</t>
  </si>
  <si>
    <t>Kuiper Belt (outer limit)</t>
  </si>
  <si>
    <t>Oort Cloud (outer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</si>
</sst>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7" formatCode="0.000E+00"/>
    <numFmt numFmtId="168" formatCode="0.0"/>
    <numFmt numFmtId="169" formatCode="0.000"/>
    <numFmt numFmtId="170" formatCode="0.0E+00"/>
  </numFmts>
  <fonts count="5" x14ac:knownFonts="1">
    <font>
      <sz val="10"/>
      <name val="Arial"/>
    </font>
    <font>
      <sz val="12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1" fontId="1" fillId="0" borderId="0" xfId="0" applyNumberFormat="1" applyFont="1" applyBorder="1" applyAlignment="1">
      <alignment horizontal="right" wrapText="1"/>
    </xf>
    <xf numFmtId="0" fontId="2" fillId="0" borderId="0" xfId="0" applyFont="1"/>
    <xf numFmtId="167" fontId="1" fillId="0" borderId="0" xfId="0" applyNumberFormat="1" applyFont="1" applyBorder="1"/>
    <xf numFmtId="0" fontId="1" fillId="0" borderId="0" xfId="0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167" fontId="4" fillId="0" borderId="5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/>
    </xf>
    <xf numFmtId="168" fontId="4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7" fontId="4" fillId="0" borderId="0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/>
    <xf numFmtId="11" fontId="4" fillId="0" borderId="5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8" fontId="4" fillId="2" borderId="10" xfId="0" applyNumberFormat="1" applyFont="1" applyFill="1" applyBorder="1" applyAlignment="1">
      <alignment horizontal="center" vertical="center"/>
    </xf>
    <xf numFmtId="170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11" fontId="4" fillId="0" borderId="8" xfId="0" applyNumberFormat="1" applyFont="1" applyBorder="1" applyAlignment="1">
      <alignment horizontal="center" vertical="center"/>
    </xf>
    <xf numFmtId="11" fontId="4" fillId="0" borderId="8" xfId="0" applyNumberFormat="1" applyFont="1" applyBorder="1"/>
    <xf numFmtId="11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/>
    </xf>
    <xf numFmtId="169" fontId="4" fillId="0" borderId="0" xfId="0" applyNumberFormat="1" applyFont="1"/>
    <xf numFmtId="2" fontId="4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H3" sqref="H3"/>
    </sheetView>
  </sheetViews>
  <sheetFormatPr defaultRowHeight="15.75" x14ac:dyDescent="0.25"/>
  <cols>
    <col min="1" max="1" width="35.42578125" style="3" bestFit="1" customWidth="1"/>
    <col min="2" max="2" width="20" style="1" bestFit="1" customWidth="1"/>
    <col min="3" max="3" width="27.140625" style="1" bestFit="1" customWidth="1"/>
    <col min="4" max="4" width="24.7109375" style="1" bestFit="1" customWidth="1"/>
    <col min="5" max="5" width="19.140625" style="1" bestFit="1" customWidth="1"/>
    <col min="6" max="7" width="9.140625" style="1"/>
    <col min="8" max="8" width="12.5703125" style="1" customWidth="1"/>
    <col min="9" max="16384" width="9.140625" style="1"/>
  </cols>
  <sheetData>
    <row r="1" spans="1:5" ht="18.75" x14ac:dyDescent="0.3">
      <c r="A1" s="7" t="s">
        <v>0</v>
      </c>
      <c r="B1" s="7"/>
      <c r="C1" s="7"/>
      <c r="D1" s="8"/>
      <c r="E1" s="8"/>
    </row>
    <row r="2" spans="1:5" ht="19.5" thickBot="1" x14ac:dyDescent="0.35">
      <c r="A2" s="9"/>
      <c r="B2" s="8"/>
      <c r="C2" s="8"/>
      <c r="D2" s="8"/>
      <c r="E2" s="8"/>
    </row>
    <row r="3" spans="1:5" s="6" customFormat="1" ht="75" x14ac:dyDescent="0.2">
      <c r="A3" s="10" t="s">
        <v>1</v>
      </c>
      <c r="B3" s="11" t="s">
        <v>13</v>
      </c>
      <c r="C3" s="11" t="s">
        <v>12</v>
      </c>
      <c r="D3" s="11" t="s">
        <v>14</v>
      </c>
      <c r="E3" s="12" t="s">
        <v>15</v>
      </c>
    </row>
    <row r="4" spans="1:5" ht="18.75" x14ac:dyDescent="0.25">
      <c r="A4" s="13" t="s">
        <v>2</v>
      </c>
      <c r="B4" s="14">
        <v>0</v>
      </c>
      <c r="C4" s="15">
        <f>B4*($C$24*0.001)</f>
        <v>0</v>
      </c>
      <c r="D4" s="14">
        <v>1392000000</v>
      </c>
      <c r="E4" s="16">
        <v>200</v>
      </c>
    </row>
    <row r="5" spans="1:5" ht="18.75" x14ac:dyDescent="0.25">
      <c r="A5" s="13" t="s">
        <v>3</v>
      </c>
      <c r="B5" s="14">
        <v>57910000000</v>
      </c>
      <c r="C5" s="15">
        <f>B5*($C$24*0.001)</f>
        <v>8.3204022988505741</v>
      </c>
      <c r="D5" s="14">
        <v>4840000</v>
      </c>
      <c r="E5" s="16">
        <f>D5*$C$24</f>
        <v>0.6954022988505747</v>
      </c>
    </row>
    <row r="6" spans="1:5" ht="18.75" x14ac:dyDescent="0.25">
      <c r="A6" s="13" t="s">
        <v>4</v>
      </c>
      <c r="B6" s="14">
        <v>108200000000</v>
      </c>
      <c r="C6" s="15">
        <f>B6*($C$24*0.001)</f>
        <v>15.545977011494253</v>
      </c>
      <c r="D6" s="14">
        <v>12170000</v>
      </c>
      <c r="E6" s="16">
        <f t="shared" ref="E6:E15" si="0">D6*$C$24</f>
        <v>1.7485632183908046</v>
      </c>
    </row>
    <row r="7" spans="1:5" ht="18.75" x14ac:dyDescent="0.25">
      <c r="A7" s="13" t="s">
        <v>5</v>
      </c>
      <c r="B7" s="14">
        <v>149600000000</v>
      </c>
      <c r="C7" s="15">
        <f>B7*($C$24*0.001)</f>
        <v>21.494252873563219</v>
      </c>
      <c r="D7" s="14">
        <v>13480000</v>
      </c>
      <c r="E7" s="16">
        <f t="shared" si="0"/>
        <v>1.9367816091954024</v>
      </c>
    </row>
    <row r="8" spans="1:5" ht="18.75" x14ac:dyDescent="0.25">
      <c r="A8" s="13" t="s">
        <v>19</v>
      </c>
      <c r="B8" s="17"/>
      <c r="C8" s="18"/>
      <c r="D8" s="14">
        <f>1738000*2</f>
        <v>3476000</v>
      </c>
      <c r="E8" s="16">
        <f t="shared" si="0"/>
        <v>0.49942528735632186</v>
      </c>
    </row>
    <row r="9" spans="1:5" ht="18.75" x14ac:dyDescent="0.25">
      <c r="A9" s="13" t="s">
        <v>20</v>
      </c>
      <c r="B9" s="17"/>
      <c r="C9" s="18"/>
      <c r="D9" s="14">
        <v>384400000</v>
      </c>
      <c r="E9" s="16">
        <f t="shared" si="0"/>
        <v>55.229885057471265</v>
      </c>
    </row>
    <row r="10" spans="1:5" ht="18.75" x14ac:dyDescent="0.25">
      <c r="A10" s="13" t="s">
        <v>6</v>
      </c>
      <c r="B10" s="14">
        <v>227900000000</v>
      </c>
      <c r="C10" s="15">
        <f t="shared" ref="C10:C15" si="1">B10*($C$24*0.001)</f>
        <v>32.744252873563219</v>
      </c>
      <c r="D10" s="14">
        <v>6750000</v>
      </c>
      <c r="E10" s="16">
        <f t="shared" si="0"/>
        <v>0.96982758620689657</v>
      </c>
    </row>
    <row r="11" spans="1:5" ht="18.75" x14ac:dyDescent="0.25">
      <c r="A11" s="13" t="s">
        <v>7</v>
      </c>
      <c r="B11" s="14">
        <v>778200000000</v>
      </c>
      <c r="C11" s="15">
        <f t="shared" si="1"/>
        <v>111.81034482758621</v>
      </c>
      <c r="D11" s="14">
        <v>142800000</v>
      </c>
      <c r="E11" s="16">
        <f t="shared" si="0"/>
        <v>20.517241379310345</v>
      </c>
    </row>
    <row r="12" spans="1:5" ht="18.75" x14ac:dyDescent="0.25">
      <c r="A12" s="13" t="s">
        <v>8</v>
      </c>
      <c r="B12" s="14">
        <v>1431000000000</v>
      </c>
      <c r="C12" s="15">
        <f t="shared" si="1"/>
        <v>205.60344827586206</v>
      </c>
      <c r="D12" s="14">
        <v>120800000</v>
      </c>
      <c r="E12" s="16">
        <f t="shared" si="0"/>
        <v>17.356321839080461</v>
      </c>
    </row>
    <row r="13" spans="1:5" ht="18.75" x14ac:dyDescent="0.25">
      <c r="A13" s="13" t="s">
        <v>9</v>
      </c>
      <c r="B13" s="14">
        <v>2886000000000</v>
      </c>
      <c r="C13" s="15">
        <f t="shared" si="1"/>
        <v>414.65517241379308</v>
      </c>
      <c r="D13" s="14">
        <v>47200000</v>
      </c>
      <c r="E13" s="16">
        <f t="shared" si="0"/>
        <v>6.7816091954022992</v>
      </c>
    </row>
    <row r="14" spans="1:5" ht="18.75" x14ac:dyDescent="0.25">
      <c r="A14" s="13" t="s">
        <v>10</v>
      </c>
      <c r="B14" s="14">
        <v>4529000000000</v>
      </c>
      <c r="C14" s="15">
        <f t="shared" si="1"/>
        <v>650.71839080459768</v>
      </c>
      <c r="D14" s="14">
        <v>44600000</v>
      </c>
      <c r="E14" s="16">
        <f t="shared" si="0"/>
        <v>6.4080459770114944</v>
      </c>
    </row>
    <row r="15" spans="1:5" ht="18.75" x14ac:dyDescent="0.25">
      <c r="A15" s="13" t="s">
        <v>11</v>
      </c>
      <c r="B15" s="14">
        <v>5936000000000</v>
      </c>
      <c r="C15" s="15">
        <f t="shared" si="1"/>
        <v>852.87356321839081</v>
      </c>
      <c r="D15" s="14">
        <v>2940000</v>
      </c>
      <c r="E15" s="16">
        <f t="shared" si="0"/>
        <v>0.42241379310344829</v>
      </c>
    </row>
    <row r="16" spans="1:5" ht="18.75" x14ac:dyDescent="0.25">
      <c r="A16" s="19"/>
      <c r="B16" s="20"/>
      <c r="C16" s="21"/>
      <c r="D16" s="22"/>
      <c r="E16" s="21"/>
    </row>
    <row r="17" spans="1:5" ht="18.75" x14ac:dyDescent="0.25">
      <c r="A17" s="13" t="s">
        <v>22</v>
      </c>
      <c r="B17" s="17"/>
      <c r="C17" s="18"/>
      <c r="D17" s="14">
        <v>42200000</v>
      </c>
      <c r="E17" s="16">
        <f>D17*$C$24</f>
        <v>6.0632183908045976</v>
      </c>
    </row>
    <row r="18" spans="1:5" ht="18.75" x14ac:dyDescent="0.3">
      <c r="A18" s="9"/>
      <c r="B18" s="23"/>
      <c r="C18" s="21"/>
      <c r="D18" s="23"/>
      <c r="E18" s="21"/>
    </row>
    <row r="19" spans="1:5" ht="18.75" x14ac:dyDescent="0.3">
      <c r="A19" s="24" t="s">
        <v>23</v>
      </c>
      <c r="B19" s="25">
        <v>15000000000000</v>
      </c>
      <c r="C19" s="15">
        <f>B19*($C$24*0.001)</f>
        <v>2155.1724137931033</v>
      </c>
      <c r="D19" s="26"/>
      <c r="E19" s="27"/>
    </row>
    <row r="20" spans="1:5" ht="18.75" x14ac:dyDescent="0.3">
      <c r="A20" s="24" t="s">
        <v>24</v>
      </c>
      <c r="B20" s="25">
        <v>1.5E+16</v>
      </c>
      <c r="C20" s="28">
        <f>B20*($C$24*0.001)</f>
        <v>2155172.4137931033</v>
      </c>
      <c r="D20" s="29"/>
      <c r="E20" s="30"/>
    </row>
    <row r="21" spans="1:5" ht="19.5" thickBot="1" x14ac:dyDescent="0.35">
      <c r="A21" s="31" t="s">
        <v>21</v>
      </c>
      <c r="B21" s="32">
        <f>4.22*9460500000000000</f>
        <v>3.992331E+16</v>
      </c>
      <c r="C21" s="32">
        <f>B21*($C$24*0.001)</f>
        <v>5736107.7586206896</v>
      </c>
      <c r="D21" s="33">
        <f>0.2*D4</f>
        <v>278400000</v>
      </c>
      <c r="E21" s="16">
        <f>0.2*E4</f>
        <v>40</v>
      </c>
    </row>
    <row r="22" spans="1:5" ht="18.75" x14ac:dyDescent="0.3">
      <c r="A22" s="9"/>
      <c r="B22" s="8"/>
      <c r="C22" s="34"/>
      <c r="D22" s="35"/>
      <c r="E22" s="36"/>
    </row>
    <row r="23" spans="1:5" ht="18.75" x14ac:dyDescent="0.3">
      <c r="A23" s="9"/>
      <c r="B23" s="8"/>
      <c r="C23" s="8"/>
      <c r="D23" s="8"/>
      <c r="E23" s="37"/>
    </row>
    <row r="24" spans="1:5" s="3" customFormat="1" ht="18.75" x14ac:dyDescent="0.3">
      <c r="A24" s="38" t="s">
        <v>17</v>
      </c>
      <c r="B24" s="38" t="s">
        <v>16</v>
      </c>
      <c r="C24" s="39">
        <f>E4/D4</f>
        <v>1.4367816091954023E-7</v>
      </c>
      <c r="D24" s="9" t="s">
        <v>18</v>
      </c>
      <c r="E24" s="9"/>
    </row>
    <row r="25" spans="1:5" x14ac:dyDescent="0.25">
      <c r="B25" s="2"/>
      <c r="C25" s="4"/>
      <c r="D25" s="5"/>
    </row>
    <row r="26" spans="1:5" x14ac:dyDescent="0.25">
      <c r="B26" s="2"/>
      <c r="C26" s="4"/>
      <c r="D26" s="5"/>
    </row>
  </sheetData>
  <mergeCells count="1">
    <mergeCell ref="A1:C1"/>
  </mergeCells>
  <phoneticPr fontId="0" type="noConversion"/>
  <pageMargins left="0.78740157480314965" right="0.78740157480314965" top="0.78740157480314965" bottom="0.78740157480314965" header="0.78740157480314965" footer="0.7874015748031496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Scale calculations</vt:lpstr>
    </vt:vector>
  </TitlesOfParts>
  <Company>Bradfield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mharrison</dc:creator>
  <cp:lastModifiedBy>Harrison, M A T</cp:lastModifiedBy>
  <cp:lastPrinted>2004-05-24T09:17:21Z</cp:lastPrinted>
  <dcterms:created xsi:type="dcterms:W3CDTF">2003-12-11T09:56:06Z</dcterms:created>
  <dcterms:modified xsi:type="dcterms:W3CDTF">2017-05-16T14:07:50Z</dcterms:modified>
</cp:coreProperties>
</file>