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.01 Physics\Topics (A-level)\Electricity\Capacitors\"/>
    </mc:Choice>
  </mc:AlternateContent>
  <bookViews>
    <workbookView xWindow="0" yWindow="0" windowWidth="28800" windowHeight="12210"/>
  </bookViews>
  <sheets>
    <sheet name="Change values and see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B5" i="1"/>
  <c r="F8" i="1"/>
  <c r="F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F35" i="1"/>
  <c r="F26" i="1"/>
  <c r="F27" i="1"/>
  <c r="F28" i="1"/>
  <c r="F29" i="1"/>
  <c r="F30" i="1"/>
  <c r="F31" i="1"/>
  <c r="F32" i="1"/>
  <c r="F33" i="1"/>
  <c r="F34" i="1"/>
  <c r="F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<sst xmlns="http://schemas.openxmlformats.org/spreadsheetml/2006/main" count="10" uniqueCount="10">
  <si>
    <t>Resistance (Ohms)</t>
  </si>
  <si>
    <t>Capacitance (F)</t>
  </si>
  <si>
    <t>Supply PD (V)</t>
  </si>
  <si>
    <t>Time (s)</t>
  </si>
  <si>
    <t>Q (C)</t>
  </si>
  <si>
    <t>I (A)</t>
  </si>
  <si>
    <t>Delta Q (C)</t>
  </si>
  <si>
    <t>New V (V)</t>
  </si>
  <si>
    <t>Q from Decay Equation (C)</t>
  </si>
  <si>
    <t>Delta-t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</si>
</sst>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E+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165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GB" sz="1600" b="1"/>
              <a:t>Comparing two methods of calculating capacitor decay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Iterative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'Change values and see'!$A$5:$A$35</c:f>
              <c:numCache>
                <c:formatCode>0.0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</c:numCache>
            </c:numRef>
          </c:xVal>
          <c:yVal>
            <c:numRef>
              <c:f>'Change values and see'!$B$5:$B$35</c:f>
              <c:numCache>
                <c:formatCode>0.0E+00</c:formatCode>
                <c:ptCount val="31"/>
                <c:pt idx="0">
                  <c:v>6.0000000000000006E-4</c:v>
                </c:pt>
                <c:pt idx="1">
                  <c:v>3.0000000000000008E-4</c:v>
                </c:pt>
                <c:pt idx="2">
                  <c:v>1.5000000000000004E-4</c:v>
                </c:pt>
                <c:pt idx="3">
                  <c:v>7.5000000000000021E-5</c:v>
                </c:pt>
                <c:pt idx="4">
                  <c:v>3.750000000000001E-5</c:v>
                </c:pt>
                <c:pt idx="5">
                  <c:v>1.8750000000000005E-5</c:v>
                </c:pt>
                <c:pt idx="6">
                  <c:v>9.3750000000000026E-6</c:v>
                </c:pt>
                <c:pt idx="7">
                  <c:v>4.6875000000000013E-6</c:v>
                </c:pt>
                <c:pt idx="8">
                  <c:v>2.3437500000000006E-6</c:v>
                </c:pt>
                <c:pt idx="9">
                  <c:v>1.1718750000000003E-6</c:v>
                </c:pt>
                <c:pt idx="10">
                  <c:v>5.8593750000000016E-7</c:v>
                </c:pt>
                <c:pt idx="11">
                  <c:v>2.9296875000000008E-7</c:v>
                </c:pt>
                <c:pt idx="12">
                  <c:v>1.4648437500000004E-7</c:v>
                </c:pt>
                <c:pt idx="13">
                  <c:v>7.324218750000002E-8</c:v>
                </c:pt>
                <c:pt idx="14">
                  <c:v>3.662109375000001E-8</c:v>
                </c:pt>
                <c:pt idx="15">
                  <c:v>1.8310546875000005E-8</c:v>
                </c:pt>
                <c:pt idx="16">
                  <c:v>9.1552734375000025E-9</c:v>
                </c:pt>
                <c:pt idx="17">
                  <c:v>4.5776367187500013E-9</c:v>
                </c:pt>
                <c:pt idx="18">
                  <c:v>2.2888183593750006E-9</c:v>
                </c:pt>
                <c:pt idx="19">
                  <c:v>1.1444091796875003E-9</c:v>
                </c:pt>
                <c:pt idx="20">
                  <c:v>5.7220458984375016E-10</c:v>
                </c:pt>
                <c:pt idx="21">
                  <c:v>2.8610229492187508E-10</c:v>
                </c:pt>
                <c:pt idx="22">
                  <c:v>1.4305114746093754E-10</c:v>
                </c:pt>
                <c:pt idx="23">
                  <c:v>7.152557373046877E-11</c:v>
                </c:pt>
                <c:pt idx="24">
                  <c:v>3.5762786865234385E-11</c:v>
                </c:pt>
                <c:pt idx="25">
                  <c:v>1.7881393432617192E-11</c:v>
                </c:pt>
                <c:pt idx="26">
                  <c:v>8.9406967163085962E-12</c:v>
                </c:pt>
                <c:pt idx="27">
                  <c:v>4.4703483581542981E-12</c:v>
                </c:pt>
                <c:pt idx="28">
                  <c:v>2.235174179077149E-12</c:v>
                </c:pt>
                <c:pt idx="29">
                  <c:v>1.1175870895385745E-12</c:v>
                </c:pt>
                <c:pt idx="30">
                  <c:v>5.5879354476928726E-13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49-459C-AED8-A78014C1AE81}"/>
            </c:ext>
          </c:extLst>
        </c:ser>
        <c:ser>
          <c:idx val="1"/>
          <c:order val="1"/>
          <c:tx>
            <c:v>Decay Equation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xVal>
            <c:numRef>
              <c:f>'Change values and see'!$A$5:$A$35</c:f>
              <c:numCache>
                <c:formatCode>0.0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</c:numCache>
            </c:numRef>
          </c:xVal>
          <c:yVal>
            <c:numRef>
              <c:f>'Change values and see'!$F$5:$F$35</c:f>
              <c:numCache>
                <c:formatCode>0.0E+00</c:formatCode>
                <c:ptCount val="31"/>
                <c:pt idx="0">
                  <c:v>6.0000000000000006E-4</c:v>
                </c:pt>
                <c:pt idx="1">
                  <c:v>3.639183958275801E-4</c:v>
                </c:pt>
                <c:pt idx="2">
                  <c:v>2.2072766470286541E-4</c:v>
                </c:pt>
                <c:pt idx="3">
                  <c:v>1.3387809608905792E-4</c:v>
                </c:pt>
                <c:pt idx="4">
                  <c:v>8.1201169941967627E-5</c:v>
                </c:pt>
                <c:pt idx="5">
                  <c:v>4.9250999174339286E-5</c:v>
                </c:pt>
                <c:pt idx="6">
                  <c:v>2.9872241020718369E-5</c:v>
                </c:pt>
                <c:pt idx="7">
                  <c:v>1.8118430053391104E-5</c:v>
                </c:pt>
                <c:pt idx="8">
                  <c:v>1.0989383333240509E-5</c:v>
                </c:pt>
                <c:pt idx="9">
                  <c:v>6.6653979229453841E-6</c:v>
                </c:pt>
                <c:pt idx="10">
                  <c:v>4.0427681994512805E-6</c:v>
                </c:pt>
                <c:pt idx="11">
                  <c:v>2.4520628630784402E-6</c:v>
                </c:pt>
                <c:pt idx="12">
                  <c:v>1.4872513059998152E-6</c:v>
                </c:pt>
                <c:pt idx="13">
                  <c:v>9.0206351578654348E-7</c:v>
                </c:pt>
                <c:pt idx="14">
                  <c:v>5.4712917933270977E-7</c:v>
                </c:pt>
                <c:pt idx="15">
                  <c:v>3.3185062208870021E-7</c:v>
                </c:pt>
                <c:pt idx="16">
                  <c:v>2.0127757674150713E-7</c:v>
                </c:pt>
                <c:pt idx="17">
                  <c:v>1.2208102140638652E-7</c:v>
                </c:pt>
                <c:pt idx="18">
                  <c:v>7.4045882452007746E-8</c:v>
                </c:pt>
                <c:pt idx="19">
                  <c:v>4.4911097932620364E-8</c:v>
                </c:pt>
                <c:pt idx="20">
                  <c:v>2.7239957857490916E-8</c:v>
                </c:pt>
                <c:pt idx="21">
                  <c:v>1.6521869609848295E-8</c:v>
                </c:pt>
                <c:pt idx="22">
                  <c:v>1.0021020474147397E-8</c:v>
                </c:pt>
                <c:pt idx="23">
                  <c:v>6.0780561591784271E-9</c:v>
                </c:pt>
                <c:pt idx="24">
                  <c:v>3.6865274119969264E-9</c:v>
                </c:pt>
                <c:pt idx="25">
                  <c:v>2.2359919032472026E-9</c:v>
                </c:pt>
                <c:pt idx="26">
                  <c:v>1.3561976441886327E-9</c:v>
                </c:pt>
                <c:pt idx="27">
                  <c:v>8.2257545183045078E-10</c:v>
                </c:pt>
                <c:pt idx="28">
                  <c:v>4.9891723146214072E-10</c:v>
                </c:pt>
                <c:pt idx="29">
                  <c:v>3.0260859754073287E-10</c:v>
                </c:pt>
                <c:pt idx="30">
                  <c:v>1.835413923010955E-10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49-459C-AED8-A78014C1A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194456"/>
        <c:axId val="394190848"/>
      </c:scatterChart>
      <c:valAx>
        <c:axId val="394194456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394190848"/>
        <c:crosses val="autoZero"/>
        <c:crossBetween val="midCat"/>
      </c:valAx>
      <c:valAx>
        <c:axId val="3941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GB" sz="1200" b="1">
                    <a:solidFill>
                      <a:sysClr val="windowText" lastClr="000000"/>
                    </a:solidFill>
                  </a:rPr>
                  <a:t>Q (C)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394194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66674</xdr:rowOff>
    </xdr:from>
    <xdr:to>
      <xdr:col>26</xdr:col>
      <xdr:colOff>295275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D2" sqref="D2"/>
    </sheetView>
  </sheetViews>
  <sheetFormatPr defaultRowHeight="15.75" x14ac:dyDescent="0.25"/>
  <cols>
    <col min="1" max="1" width="11.7109375" style="3" bestFit="1" customWidth="1"/>
    <col min="2" max="2" width="13.42578125" style="3" bestFit="1" customWidth="1"/>
    <col min="3" max="3" width="11.5703125" style="3" bestFit="1" customWidth="1"/>
    <col min="4" max="4" width="8.85546875" style="3" bestFit="1" customWidth="1"/>
    <col min="5" max="5" width="7.85546875" style="3" bestFit="1" customWidth="1"/>
    <col min="6" max="6" width="15.140625" style="3" bestFit="1" customWidth="1"/>
    <col min="7" max="7" width="17.7109375" style="3" bestFit="1" customWidth="1"/>
    <col min="8" max="16384" width="9.140625" style="3"/>
  </cols>
  <sheetData>
    <row r="1" spans="1:6" s="1" customFormat="1" ht="31.5" x14ac:dyDescent="0.25">
      <c r="A1" s="8" t="s">
        <v>0</v>
      </c>
      <c r="B1" s="8" t="s">
        <v>1</v>
      </c>
      <c r="C1" s="8" t="s">
        <v>2</v>
      </c>
      <c r="D1" s="8" t="s">
        <v>9</v>
      </c>
    </row>
    <row r="2" spans="1:6" x14ac:dyDescent="0.25">
      <c r="A2" s="10">
        <v>10000</v>
      </c>
      <c r="B2" s="10">
        <v>1E-4</v>
      </c>
      <c r="C2" s="11">
        <v>6</v>
      </c>
      <c r="D2" s="12">
        <v>0.5</v>
      </c>
    </row>
    <row r="4" spans="1:6" s="1" customFormat="1" ht="31.5" x14ac:dyDescent="0.2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</row>
    <row r="5" spans="1:6" x14ac:dyDescent="0.25">
      <c r="A5" s="4">
        <v>0</v>
      </c>
      <c r="B5" s="2">
        <f>B2*C2</f>
        <v>6.0000000000000006E-4</v>
      </c>
      <c r="C5" s="2">
        <f>C2/A2</f>
        <v>5.9999999999999995E-4</v>
      </c>
      <c r="D5" s="2">
        <f>C5*D2</f>
        <v>2.9999999999999997E-4</v>
      </c>
      <c r="E5" s="4">
        <f t="shared" ref="E5:E25" si="0">(B5-D5)/$B$2</f>
        <v>3.0000000000000009</v>
      </c>
      <c r="F5" s="7">
        <f>$B$5*EXP(-A5/($A$2*$B$2))</f>
        <v>6.0000000000000006E-4</v>
      </c>
    </row>
    <row r="6" spans="1:6" x14ac:dyDescent="0.25">
      <c r="A6" s="4">
        <f t="shared" ref="A6:A35" si="1">A5+$D$2</f>
        <v>0.5</v>
      </c>
      <c r="B6" s="2">
        <f t="shared" ref="B6:B25" si="2">$B$2*E5</f>
        <v>3.0000000000000008E-4</v>
      </c>
      <c r="C6" s="2">
        <f>E5/$A$2</f>
        <v>3.0000000000000008E-4</v>
      </c>
      <c r="D6" s="2">
        <f t="shared" ref="D6:D25" si="3">C6*$D$2</f>
        <v>1.5000000000000004E-4</v>
      </c>
      <c r="E6" s="4">
        <f t="shared" si="0"/>
        <v>1.5000000000000004</v>
      </c>
      <c r="F6" s="7">
        <f t="shared" ref="F6:F25" si="4">$B$5*EXP(-A6/($A$2*$B$2))</f>
        <v>3.639183958275801E-4</v>
      </c>
    </row>
    <row r="7" spans="1:6" x14ac:dyDescent="0.25">
      <c r="A7" s="4">
        <f t="shared" si="1"/>
        <v>1</v>
      </c>
      <c r="B7" s="2">
        <f t="shared" si="2"/>
        <v>1.5000000000000004E-4</v>
      </c>
      <c r="C7" s="2">
        <f t="shared" ref="C7:C25" si="5">E6/$A$2</f>
        <v>1.5000000000000004E-4</v>
      </c>
      <c r="D7" s="2">
        <f t="shared" si="3"/>
        <v>7.5000000000000021E-5</v>
      </c>
      <c r="E7" s="4">
        <f t="shared" si="0"/>
        <v>0.75000000000000022</v>
      </c>
      <c r="F7" s="7">
        <f t="shared" si="4"/>
        <v>2.2072766470286541E-4</v>
      </c>
    </row>
    <row r="8" spans="1:6" x14ac:dyDescent="0.25">
      <c r="A8" s="4">
        <f t="shared" si="1"/>
        <v>1.5</v>
      </c>
      <c r="B8" s="2">
        <f t="shared" si="2"/>
        <v>7.5000000000000021E-5</v>
      </c>
      <c r="C8" s="2">
        <f t="shared" si="5"/>
        <v>7.5000000000000021E-5</v>
      </c>
      <c r="D8" s="2">
        <f t="shared" si="3"/>
        <v>3.750000000000001E-5</v>
      </c>
      <c r="E8" s="4">
        <f t="shared" si="0"/>
        <v>0.37500000000000011</v>
      </c>
      <c r="F8" s="7">
        <f>$B$5*EXP(-A8/($A$2*$B$2))</f>
        <v>1.3387809608905792E-4</v>
      </c>
    </row>
    <row r="9" spans="1:6" x14ac:dyDescent="0.25">
      <c r="A9" s="4">
        <f t="shared" si="1"/>
        <v>2</v>
      </c>
      <c r="B9" s="2">
        <f t="shared" si="2"/>
        <v>3.750000000000001E-5</v>
      </c>
      <c r="C9" s="2">
        <f t="shared" si="5"/>
        <v>3.750000000000001E-5</v>
      </c>
      <c r="D9" s="2">
        <f t="shared" si="3"/>
        <v>1.8750000000000005E-5</v>
      </c>
      <c r="E9" s="4">
        <f t="shared" si="0"/>
        <v>0.18750000000000006</v>
      </c>
      <c r="F9" s="7">
        <f t="shared" si="4"/>
        <v>8.1201169941967627E-5</v>
      </c>
    </row>
    <row r="10" spans="1:6" x14ac:dyDescent="0.25">
      <c r="A10" s="4">
        <f t="shared" si="1"/>
        <v>2.5</v>
      </c>
      <c r="B10" s="2">
        <f t="shared" si="2"/>
        <v>1.8750000000000005E-5</v>
      </c>
      <c r="C10" s="2">
        <f t="shared" si="5"/>
        <v>1.8750000000000005E-5</v>
      </c>
      <c r="D10" s="2">
        <f t="shared" si="3"/>
        <v>9.3750000000000026E-6</v>
      </c>
      <c r="E10" s="4">
        <f t="shared" si="0"/>
        <v>9.3750000000000028E-2</v>
      </c>
      <c r="F10" s="7">
        <f t="shared" si="4"/>
        <v>4.9250999174339286E-5</v>
      </c>
    </row>
    <row r="11" spans="1:6" x14ac:dyDescent="0.25">
      <c r="A11" s="4">
        <f t="shared" si="1"/>
        <v>3</v>
      </c>
      <c r="B11" s="2">
        <f t="shared" si="2"/>
        <v>9.3750000000000026E-6</v>
      </c>
      <c r="C11" s="2">
        <f t="shared" si="5"/>
        <v>9.3750000000000026E-6</v>
      </c>
      <c r="D11" s="2">
        <f t="shared" si="3"/>
        <v>4.6875000000000013E-6</v>
      </c>
      <c r="E11" s="4">
        <f t="shared" si="0"/>
        <v>4.6875000000000014E-2</v>
      </c>
      <c r="F11" s="7">
        <f t="shared" si="4"/>
        <v>2.9872241020718369E-5</v>
      </c>
    </row>
    <row r="12" spans="1:6" x14ac:dyDescent="0.25">
      <c r="A12" s="4">
        <f t="shared" si="1"/>
        <v>3.5</v>
      </c>
      <c r="B12" s="2">
        <f t="shared" si="2"/>
        <v>4.6875000000000013E-6</v>
      </c>
      <c r="C12" s="2">
        <f t="shared" si="5"/>
        <v>4.6875000000000013E-6</v>
      </c>
      <c r="D12" s="2">
        <f t="shared" si="3"/>
        <v>2.3437500000000006E-6</v>
      </c>
      <c r="E12" s="4">
        <f t="shared" si="0"/>
        <v>2.3437500000000007E-2</v>
      </c>
      <c r="F12" s="7">
        <f t="shared" si="4"/>
        <v>1.8118430053391104E-5</v>
      </c>
    </row>
    <row r="13" spans="1:6" x14ac:dyDescent="0.25">
      <c r="A13" s="4">
        <f t="shared" si="1"/>
        <v>4</v>
      </c>
      <c r="B13" s="2">
        <f t="shared" si="2"/>
        <v>2.3437500000000006E-6</v>
      </c>
      <c r="C13" s="2">
        <f t="shared" si="5"/>
        <v>2.3437500000000006E-6</v>
      </c>
      <c r="D13" s="2">
        <f t="shared" si="3"/>
        <v>1.1718750000000003E-6</v>
      </c>
      <c r="E13" s="4">
        <f t="shared" si="0"/>
        <v>1.1718750000000003E-2</v>
      </c>
      <c r="F13" s="7">
        <f t="shared" si="4"/>
        <v>1.0989383333240509E-5</v>
      </c>
    </row>
    <row r="14" spans="1:6" x14ac:dyDescent="0.25">
      <c r="A14" s="4">
        <f t="shared" si="1"/>
        <v>4.5</v>
      </c>
      <c r="B14" s="2">
        <f t="shared" si="2"/>
        <v>1.1718750000000003E-6</v>
      </c>
      <c r="C14" s="2">
        <f t="shared" si="5"/>
        <v>1.1718750000000003E-6</v>
      </c>
      <c r="D14" s="2">
        <f t="shared" si="3"/>
        <v>5.8593750000000016E-7</v>
      </c>
      <c r="E14" s="4">
        <f t="shared" si="0"/>
        <v>5.8593750000000017E-3</v>
      </c>
      <c r="F14" s="7">
        <f t="shared" si="4"/>
        <v>6.6653979229453841E-6</v>
      </c>
    </row>
    <row r="15" spans="1:6" x14ac:dyDescent="0.25">
      <c r="A15" s="4">
        <f t="shared" si="1"/>
        <v>5</v>
      </c>
      <c r="B15" s="2">
        <f t="shared" si="2"/>
        <v>5.8593750000000016E-7</v>
      </c>
      <c r="C15" s="2">
        <f t="shared" si="5"/>
        <v>5.8593750000000016E-7</v>
      </c>
      <c r="D15" s="2">
        <f t="shared" si="3"/>
        <v>2.9296875000000008E-7</v>
      </c>
      <c r="E15" s="4">
        <f t="shared" si="0"/>
        <v>2.9296875000000009E-3</v>
      </c>
      <c r="F15" s="7">
        <f t="shared" si="4"/>
        <v>4.0427681994512805E-6</v>
      </c>
    </row>
    <row r="16" spans="1:6" x14ac:dyDescent="0.25">
      <c r="A16" s="4">
        <f t="shared" si="1"/>
        <v>5.5</v>
      </c>
      <c r="B16" s="2">
        <f t="shared" si="2"/>
        <v>2.9296875000000008E-7</v>
      </c>
      <c r="C16" s="2">
        <f t="shared" si="5"/>
        <v>2.9296875000000008E-7</v>
      </c>
      <c r="D16" s="2">
        <f t="shared" si="3"/>
        <v>1.4648437500000004E-7</v>
      </c>
      <c r="E16" s="4">
        <f t="shared" si="0"/>
        <v>1.4648437500000004E-3</v>
      </c>
      <c r="F16" s="7">
        <f t="shared" si="4"/>
        <v>2.4520628630784402E-6</v>
      </c>
    </row>
    <row r="17" spans="1:6" x14ac:dyDescent="0.25">
      <c r="A17" s="4">
        <f t="shared" si="1"/>
        <v>6</v>
      </c>
      <c r="B17" s="2">
        <f t="shared" si="2"/>
        <v>1.4648437500000004E-7</v>
      </c>
      <c r="C17" s="2">
        <f t="shared" si="5"/>
        <v>1.4648437500000004E-7</v>
      </c>
      <c r="D17" s="2">
        <f t="shared" si="3"/>
        <v>7.324218750000002E-8</v>
      </c>
      <c r="E17" s="4">
        <f t="shared" si="0"/>
        <v>7.3242187500000022E-4</v>
      </c>
      <c r="F17" s="7">
        <f t="shared" si="4"/>
        <v>1.4872513059998152E-6</v>
      </c>
    </row>
    <row r="18" spans="1:6" x14ac:dyDescent="0.25">
      <c r="A18" s="4">
        <f t="shared" si="1"/>
        <v>6.5</v>
      </c>
      <c r="B18" s="2">
        <f t="shared" si="2"/>
        <v>7.324218750000002E-8</v>
      </c>
      <c r="C18" s="2">
        <f t="shared" si="5"/>
        <v>7.324218750000002E-8</v>
      </c>
      <c r="D18" s="2">
        <f t="shared" si="3"/>
        <v>3.662109375000001E-8</v>
      </c>
      <c r="E18" s="4">
        <f t="shared" si="0"/>
        <v>3.6621093750000011E-4</v>
      </c>
      <c r="F18" s="7">
        <f t="shared" si="4"/>
        <v>9.0206351578654348E-7</v>
      </c>
    </row>
    <row r="19" spans="1:6" x14ac:dyDescent="0.25">
      <c r="A19" s="4">
        <f t="shared" si="1"/>
        <v>7</v>
      </c>
      <c r="B19" s="2">
        <f t="shared" si="2"/>
        <v>3.662109375000001E-8</v>
      </c>
      <c r="C19" s="2">
        <f t="shared" si="5"/>
        <v>3.662109375000001E-8</v>
      </c>
      <c r="D19" s="2">
        <f t="shared" si="3"/>
        <v>1.8310546875000005E-8</v>
      </c>
      <c r="E19" s="4">
        <f t="shared" si="0"/>
        <v>1.8310546875000005E-4</v>
      </c>
      <c r="F19" s="7">
        <f t="shared" si="4"/>
        <v>5.4712917933270977E-7</v>
      </c>
    </row>
    <row r="20" spans="1:6" x14ac:dyDescent="0.25">
      <c r="A20" s="4">
        <f t="shared" si="1"/>
        <v>7.5</v>
      </c>
      <c r="B20" s="2">
        <f t="shared" si="2"/>
        <v>1.8310546875000005E-8</v>
      </c>
      <c r="C20" s="2">
        <f t="shared" si="5"/>
        <v>1.8310546875000005E-8</v>
      </c>
      <c r="D20" s="2">
        <f t="shared" si="3"/>
        <v>9.1552734375000025E-9</v>
      </c>
      <c r="E20" s="4">
        <f t="shared" si="0"/>
        <v>9.1552734375000027E-5</v>
      </c>
      <c r="F20" s="7">
        <f t="shared" si="4"/>
        <v>3.3185062208870021E-7</v>
      </c>
    </row>
    <row r="21" spans="1:6" x14ac:dyDescent="0.25">
      <c r="A21" s="4">
        <f t="shared" si="1"/>
        <v>8</v>
      </c>
      <c r="B21" s="2">
        <f t="shared" si="2"/>
        <v>9.1552734375000025E-9</v>
      </c>
      <c r="C21" s="2">
        <f t="shared" si="5"/>
        <v>9.1552734375000025E-9</v>
      </c>
      <c r="D21" s="2">
        <f t="shared" si="3"/>
        <v>4.5776367187500013E-9</v>
      </c>
      <c r="E21" s="4">
        <f t="shared" si="0"/>
        <v>4.5776367187500014E-5</v>
      </c>
      <c r="F21" s="7">
        <f t="shared" si="4"/>
        <v>2.0127757674150713E-7</v>
      </c>
    </row>
    <row r="22" spans="1:6" x14ac:dyDescent="0.25">
      <c r="A22" s="4">
        <f t="shared" si="1"/>
        <v>8.5</v>
      </c>
      <c r="B22" s="2">
        <f t="shared" si="2"/>
        <v>4.5776367187500013E-9</v>
      </c>
      <c r="C22" s="2">
        <f t="shared" si="5"/>
        <v>4.5776367187500013E-9</v>
      </c>
      <c r="D22" s="2">
        <f t="shared" si="3"/>
        <v>2.2888183593750006E-9</v>
      </c>
      <c r="E22" s="4">
        <f t="shared" si="0"/>
        <v>2.2888183593750007E-5</v>
      </c>
      <c r="F22" s="7">
        <f t="shared" si="4"/>
        <v>1.2208102140638652E-7</v>
      </c>
    </row>
    <row r="23" spans="1:6" x14ac:dyDescent="0.25">
      <c r="A23" s="4">
        <f t="shared" si="1"/>
        <v>9</v>
      </c>
      <c r="B23" s="2">
        <f t="shared" si="2"/>
        <v>2.2888183593750006E-9</v>
      </c>
      <c r="C23" s="2">
        <f t="shared" si="5"/>
        <v>2.2888183593750006E-9</v>
      </c>
      <c r="D23" s="2">
        <f t="shared" si="3"/>
        <v>1.1444091796875003E-9</v>
      </c>
      <c r="E23" s="4">
        <f t="shared" si="0"/>
        <v>1.1444091796875003E-5</v>
      </c>
      <c r="F23" s="7">
        <f t="shared" si="4"/>
        <v>7.4045882452007746E-8</v>
      </c>
    </row>
    <row r="24" spans="1:6" x14ac:dyDescent="0.25">
      <c r="A24" s="4">
        <f t="shared" si="1"/>
        <v>9.5</v>
      </c>
      <c r="B24" s="2">
        <f t="shared" si="2"/>
        <v>1.1444091796875003E-9</v>
      </c>
      <c r="C24" s="2">
        <f t="shared" si="5"/>
        <v>1.1444091796875003E-9</v>
      </c>
      <c r="D24" s="2">
        <f t="shared" si="3"/>
        <v>5.7220458984375016E-10</v>
      </c>
      <c r="E24" s="4">
        <f t="shared" si="0"/>
        <v>5.7220458984375017E-6</v>
      </c>
      <c r="F24" s="7">
        <f t="shared" si="4"/>
        <v>4.4911097932620364E-8</v>
      </c>
    </row>
    <row r="25" spans="1:6" x14ac:dyDescent="0.25">
      <c r="A25" s="4">
        <f t="shared" si="1"/>
        <v>10</v>
      </c>
      <c r="B25" s="2">
        <f t="shared" si="2"/>
        <v>5.7220458984375016E-10</v>
      </c>
      <c r="C25" s="2">
        <f t="shared" si="5"/>
        <v>5.7220458984375016E-10</v>
      </c>
      <c r="D25" s="2">
        <f t="shared" si="3"/>
        <v>2.8610229492187508E-10</v>
      </c>
      <c r="E25" s="4">
        <f t="shared" si="0"/>
        <v>2.8610229492187508E-6</v>
      </c>
      <c r="F25" s="7">
        <f t="shared" si="4"/>
        <v>2.7239957857490916E-8</v>
      </c>
    </row>
    <row r="26" spans="1:6" x14ac:dyDescent="0.25">
      <c r="A26" s="4">
        <f t="shared" si="1"/>
        <v>10.5</v>
      </c>
      <c r="B26" s="2">
        <f t="shared" ref="B26:B35" si="6">$B$2*E25</f>
        <v>2.8610229492187508E-10</v>
      </c>
      <c r="C26" s="2">
        <f t="shared" ref="C26:C35" si="7">E25/$A$2</f>
        <v>2.8610229492187508E-10</v>
      </c>
      <c r="D26" s="2">
        <f t="shared" ref="D26:D35" si="8">C26*$D$2</f>
        <v>1.4305114746093754E-10</v>
      </c>
      <c r="E26" s="4">
        <f t="shared" ref="E26:E35" si="9">(B26-D26)/$B$2</f>
        <v>1.4305114746093754E-6</v>
      </c>
      <c r="F26" s="7">
        <f t="shared" ref="F26:F35" si="10">$B$5*EXP(-A26/($A$2*$B$2))</f>
        <v>1.6521869609848295E-8</v>
      </c>
    </row>
    <row r="27" spans="1:6" x14ac:dyDescent="0.25">
      <c r="A27" s="4">
        <f t="shared" si="1"/>
        <v>11</v>
      </c>
      <c r="B27" s="2">
        <f t="shared" si="6"/>
        <v>1.4305114746093754E-10</v>
      </c>
      <c r="C27" s="2">
        <f t="shared" si="7"/>
        <v>1.4305114746093754E-10</v>
      </c>
      <c r="D27" s="2">
        <f t="shared" si="8"/>
        <v>7.152557373046877E-11</v>
      </c>
      <c r="E27" s="4">
        <f t="shared" si="9"/>
        <v>7.1525573730468771E-7</v>
      </c>
      <c r="F27" s="7">
        <f t="shared" si="10"/>
        <v>1.0021020474147397E-8</v>
      </c>
    </row>
    <row r="28" spans="1:6" x14ac:dyDescent="0.25">
      <c r="A28" s="4">
        <f t="shared" si="1"/>
        <v>11.5</v>
      </c>
      <c r="B28" s="2">
        <f t="shared" si="6"/>
        <v>7.152557373046877E-11</v>
      </c>
      <c r="C28" s="2">
        <f t="shared" si="7"/>
        <v>7.152557373046877E-11</v>
      </c>
      <c r="D28" s="2">
        <f t="shared" si="8"/>
        <v>3.5762786865234385E-11</v>
      </c>
      <c r="E28" s="4">
        <f t="shared" si="9"/>
        <v>3.5762786865234386E-7</v>
      </c>
      <c r="F28" s="7">
        <f t="shared" si="10"/>
        <v>6.0780561591784271E-9</v>
      </c>
    </row>
    <row r="29" spans="1:6" x14ac:dyDescent="0.25">
      <c r="A29" s="4">
        <f t="shared" si="1"/>
        <v>12</v>
      </c>
      <c r="B29" s="2">
        <f t="shared" si="6"/>
        <v>3.5762786865234385E-11</v>
      </c>
      <c r="C29" s="2">
        <f t="shared" si="7"/>
        <v>3.5762786865234385E-11</v>
      </c>
      <c r="D29" s="2">
        <f t="shared" si="8"/>
        <v>1.7881393432617192E-11</v>
      </c>
      <c r="E29" s="4">
        <f t="shared" si="9"/>
        <v>1.7881393432617193E-7</v>
      </c>
      <c r="F29" s="7">
        <f t="shared" si="10"/>
        <v>3.6865274119969264E-9</v>
      </c>
    </row>
    <row r="30" spans="1:6" x14ac:dyDescent="0.25">
      <c r="A30" s="4">
        <f t="shared" si="1"/>
        <v>12.5</v>
      </c>
      <c r="B30" s="2">
        <f t="shared" si="6"/>
        <v>1.7881393432617192E-11</v>
      </c>
      <c r="C30" s="2">
        <f t="shared" si="7"/>
        <v>1.7881393432617192E-11</v>
      </c>
      <c r="D30" s="2">
        <f t="shared" si="8"/>
        <v>8.9406967163085962E-12</v>
      </c>
      <c r="E30" s="4">
        <f t="shared" si="9"/>
        <v>8.9406967163085964E-8</v>
      </c>
      <c r="F30" s="7">
        <f t="shared" si="10"/>
        <v>2.2359919032472026E-9</v>
      </c>
    </row>
    <row r="31" spans="1:6" x14ac:dyDescent="0.25">
      <c r="A31" s="4">
        <f t="shared" si="1"/>
        <v>13</v>
      </c>
      <c r="B31" s="2">
        <f t="shared" si="6"/>
        <v>8.9406967163085962E-12</v>
      </c>
      <c r="C31" s="2">
        <f t="shared" si="7"/>
        <v>8.9406967163085962E-12</v>
      </c>
      <c r="D31" s="2">
        <f t="shared" si="8"/>
        <v>4.4703483581542981E-12</v>
      </c>
      <c r="E31" s="4">
        <f t="shared" si="9"/>
        <v>4.4703483581542982E-8</v>
      </c>
      <c r="F31" s="7">
        <f t="shared" si="10"/>
        <v>1.3561976441886327E-9</v>
      </c>
    </row>
    <row r="32" spans="1:6" x14ac:dyDescent="0.25">
      <c r="A32" s="4">
        <f t="shared" si="1"/>
        <v>13.5</v>
      </c>
      <c r="B32" s="2">
        <f t="shared" si="6"/>
        <v>4.4703483581542981E-12</v>
      </c>
      <c r="C32" s="2">
        <f t="shared" si="7"/>
        <v>4.4703483581542981E-12</v>
      </c>
      <c r="D32" s="2">
        <f t="shared" si="8"/>
        <v>2.235174179077149E-12</v>
      </c>
      <c r="E32" s="4">
        <f t="shared" si="9"/>
        <v>2.2351741790771491E-8</v>
      </c>
      <c r="F32" s="7">
        <f t="shared" si="10"/>
        <v>8.2257545183045078E-10</v>
      </c>
    </row>
    <row r="33" spans="1:6" x14ac:dyDescent="0.25">
      <c r="A33" s="4">
        <f t="shared" si="1"/>
        <v>14</v>
      </c>
      <c r="B33" s="2">
        <f t="shared" si="6"/>
        <v>2.235174179077149E-12</v>
      </c>
      <c r="C33" s="2">
        <f t="shared" si="7"/>
        <v>2.235174179077149E-12</v>
      </c>
      <c r="D33" s="2">
        <f t="shared" si="8"/>
        <v>1.1175870895385745E-12</v>
      </c>
      <c r="E33" s="4">
        <f t="shared" si="9"/>
        <v>1.1175870895385745E-8</v>
      </c>
      <c r="F33" s="7">
        <f t="shared" si="10"/>
        <v>4.9891723146214072E-10</v>
      </c>
    </row>
    <row r="34" spans="1:6" x14ac:dyDescent="0.25">
      <c r="A34" s="4">
        <f t="shared" si="1"/>
        <v>14.5</v>
      </c>
      <c r="B34" s="2">
        <f t="shared" si="6"/>
        <v>1.1175870895385745E-12</v>
      </c>
      <c r="C34" s="2">
        <f t="shared" si="7"/>
        <v>1.1175870895385745E-12</v>
      </c>
      <c r="D34" s="2">
        <f t="shared" si="8"/>
        <v>5.5879354476928726E-13</v>
      </c>
      <c r="E34" s="4">
        <f t="shared" si="9"/>
        <v>5.5879354476928727E-9</v>
      </c>
      <c r="F34" s="7">
        <f t="shared" si="10"/>
        <v>3.0260859754073287E-10</v>
      </c>
    </row>
    <row r="35" spans="1:6" x14ac:dyDescent="0.25">
      <c r="A35" s="4">
        <f t="shared" si="1"/>
        <v>15</v>
      </c>
      <c r="B35" s="2">
        <f t="shared" si="6"/>
        <v>5.5879354476928726E-13</v>
      </c>
      <c r="C35" s="2">
        <f t="shared" si="7"/>
        <v>5.5879354476928726E-13</v>
      </c>
      <c r="D35" s="2">
        <f t="shared" si="8"/>
        <v>2.7939677238464363E-13</v>
      </c>
      <c r="E35" s="4">
        <f t="shared" si="9"/>
        <v>2.7939677238464364E-9</v>
      </c>
      <c r="F35" s="7">
        <f t="shared" si="10"/>
        <v>1.835413923010955E-10</v>
      </c>
    </row>
    <row r="36" spans="1:6" x14ac:dyDescent="0.25">
      <c r="A36" s="5"/>
      <c r="B36" s="6"/>
      <c r="C36" s="6"/>
      <c r="D36" s="6"/>
      <c r="E36" s="5"/>
    </row>
    <row r="37" spans="1:6" x14ac:dyDescent="0.25">
      <c r="A37" s="5"/>
      <c r="B37" s="6"/>
      <c r="C37" s="6"/>
      <c r="D37" s="6"/>
      <c r="E37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 values and see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M A T</dc:creator>
  <cp:lastModifiedBy>Harrison, M A T</cp:lastModifiedBy>
  <dcterms:created xsi:type="dcterms:W3CDTF">2016-09-27T09:41:29Z</dcterms:created>
  <dcterms:modified xsi:type="dcterms:W3CDTF">2017-06-07T07:14:33Z</dcterms:modified>
</cp:coreProperties>
</file>